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9200" windowHeight="1155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W14" i="1"/>
  <c r="AH14" i="1"/>
  <c r="AK14" i="1" s="1"/>
  <c r="AN14" i="1" s="1"/>
  <c r="W13" i="1"/>
  <c r="W11" i="1"/>
  <c r="W9" i="1"/>
  <c r="W8" i="1"/>
  <c r="R7" i="1"/>
  <c r="R8" i="1"/>
  <c r="R9" i="1"/>
  <c r="R10" i="1"/>
  <c r="R11" i="1"/>
  <c r="R12" i="1"/>
  <c r="R14" i="1"/>
  <c r="R15" i="1"/>
  <c r="R13" i="1"/>
</calcChain>
</file>

<file path=xl/sharedStrings.xml><?xml version="1.0" encoding="utf-8"?>
<sst xmlns="http://schemas.openxmlformats.org/spreadsheetml/2006/main" count="147" uniqueCount="94">
  <si>
    <t>所在位置</t>
    <phoneticPr fontId="1" type="noConversion"/>
  </si>
  <si>
    <t>省</t>
    <phoneticPr fontId="1" type="noConversion"/>
  </si>
  <si>
    <t>市</t>
    <phoneticPr fontId="1" type="noConversion"/>
  </si>
  <si>
    <t>区县</t>
    <phoneticPr fontId="1" type="noConversion"/>
  </si>
  <si>
    <t>位置</t>
    <phoneticPr fontId="1" type="noConversion"/>
  </si>
  <si>
    <t>所属商圈</t>
    <phoneticPr fontId="1" type="noConversion"/>
  </si>
  <si>
    <t>项目推广名</t>
    <phoneticPr fontId="1" type="noConversion"/>
  </si>
  <si>
    <t>关联项目编号</t>
    <phoneticPr fontId="1" type="noConversion"/>
  </si>
  <si>
    <t>租户名称</t>
    <phoneticPr fontId="1" type="noConversion"/>
  </si>
  <si>
    <t>所在位置</t>
    <phoneticPr fontId="1" type="noConversion"/>
  </si>
  <si>
    <t>所在楼层</t>
    <phoneticPr fontId="1" type="noConversion"/>
  </si>
  <si>
    <t>面积</t>
    <phoneticPr fontId="1" type="noConversion"/>
  </si>
  <si>
    <t>面积类型</t>
    <phoneticPr fontId="1" type="noConversion"/>
  </si>
  <si>
    <t>用途</t>
  </si>
  <si>
    <t>实际</t>
  </si>
  <si>
    <t>租赁面积</t>
    <phoneticPr fontId="1" type="noConversion"/>
  </si>
  <si>
    <t>起始日期</t>
    <phoneticPr fontId="1" type="noConversion"/>
  </si>
  <si>
    <t>终止日期</t>
    <phoneticPr fontId="1" type="noConversion"/>
  </si>
  <si>
    <t>起始租金</t>
    <phoneticPr fontId="1" type="noConversion"/>
  </si>
  <si>
    <t>涨幅</t>
    <phoneticPr fontId="1" type="noConversion"/>
  </si>
  <si>
    <t>项目概况</t>
    <phoneticPr fontId="1" type="noConversion"/>
  </si>
  <si>
    <t>其他特殊事项</t>
    <phoneticPr fontId="1" type="noConversion"/>
  </si>
  <si>
    <t>总租期</t>
    <phoneticPr fontId="1" type="noConversion"/>
  </si>
  <si>
    <r>
      <t>当前租金</t>
    </r>
    <r>
      <rPr>
        <b/>
        <sz val="11"/>
        <color rgb="FFFF0000"/>
        <rFont val="等线"/>
        <family val="3"/>
        <charset val="134"/>
        <scheme val="minor"/>
      </rPr>
      <t>（通过分阶段租金自动识别）</t>
    </r>
    <phoneticPr fontId="1" type="noConversion"/>
  </si>
  <si>
    <t>分户</t>
    <phoneticPr fontId="1" type="noConversion"/>
  </si>
  <si>
    <t>租赁项目</t>
    <phoneticPr fontId="1" type="noConversion"/>
  </si>
  <si>
    <t>分阶段-租期与租金</t>
    <phoneticPr fontId="1" type="noConversion"/>
  </si>
  <si>
    <t>第1期</t>
    <phoneticPr fontId="1" type="noConversion"/>
  </si>
  <si>
    <t>第2期</t>
    <phoneticPr fontId="1" type="noConversion"/>
  </si>
  <si>
    <t>第3期</t>
    <phoneticPr fontId="1" type="noConversion"/>
  </si>
  <si>
    <t>第4期</t>
    <phoneticPr fontId="1" type="noConversion"/>
  </si>
  <si>
    <t>本阶段租金</t>
    <phoneticPr fontId="1" type="noConversion"/>
  </si>
  <si>
    <t>第5期</t>
    <phoneticPr fontId="1" type="noConversion"/>
  </si>
  <si>
    <t>第6期</t>
    <phoneticPr fontId="1" type="noConversion"/>
  </si>
  <si>
    <t>租金（单位：元/天·㎡）</t>
    <phoneticPr fontId="1" type="noConversion"/>
  </si>
  <si>
    <t>检索项：</t>
    <phoneticPr fontId="1" type="noConversion"/>
  </si>
  <si>
    <t>所在位置与项目推广名的模糊查询</t>
    <phoneticPr fontId="1" type="noConversion"/>
  </si>
  <si>
    <t>可无限增加……</t>
    <phoneticPr fontId="1" type="noConversion"/>
  </si>
  <si>
    <t>序号</t>
    <phoneticPr fontId="1" type="noConversion"/>
  </si>
  <si>
    <t>2017-1-0001</t>
    <phoneticPr fontId="1" type="noConversion"/>
  </si>
  <si>
    <t>2017-1-0009</t>
    <phoneticPr fontId="1" type="noConversion"/>
  </si>
  <si>
    <t>北京</t>
    <phoneticPr fontId="1" type="noConversion"/>
  </si>
  <si>
    <t>朝阳</t>
    <phoneticPr fontId="1" type="noConversion"/>
  </si>
  <si>
    <t>中国国际科技会展中心</t>
    <phoneticPr fontId="1" type="noConversion"/>
  </si>
  <si>
    <t>马甸</t>
    <phoneticPr fontId="1" type="noConversion"/>
  </si>
  <si>
    <t>无</t>
    <phoneticPr fontId="1" type="noConversion"/>
  </si>
  <si>
    <t>康正评估</t>
    <phoneticPr fontId="1" type="noConversion"/>
  </si>
  <si>
    <t>真视通</t>
    <phoneticPr fontId="1" type="noConversion"/>
  </si>
  <si>
    <t>XY房地产经纪公司</t>
    <phoneticPr fontId="1" type="noConversion"/>
  </si>
  <si>
    <t>吴美丽</t>
    <phoneticPr fontId="1" type="noConversion"/>
  </si>
  <si>
    <t>速八酒店服务有限公司</t>
    <phoneticPr fontId="1" type="noConversion"/>
  </si>
  <si>
    <t>1003、1005</t>
    <phoneticPr fontId="1" type="noConversion"/>
  </si>
  <si>
    <t>裕民路12号A座9-10层</t>
    <phoneticPr fontId="1" type="noConversion"/>
  </si>
  <si>
    <t>0907-0909</t>
    <phoneticPr fontId="1" type="noConversion"/>
  </si>
  <si>
    <t>办公</t>
    <phoneticPr fontId="1" type="noConversion"/>
  </si>
  <si>
    <t>建筑面积</t>
    <phoneticPr fontId="1" type="noConversion"/>
  </si>
  <si>
    <t>使用面积</t>
    <phoneticPr fontId="1" type="noConversion"/>
  </si>
  <si>
    <r>
      <t>租期（年）</t>
    </r>
    <r>
      <rPr>
        <sz val="11"/>
        <color rgb="FFFF0000"/>
        <rFont val="等线"/>
        <family val="3"/>
        <charset val="134"/>
        <scheme val="minor"/>
      </rPr>
      <t>自动计算</t>
    </r>
    <phoneticPr fontId="1" type="noConversion"/>
  </si>
  <si>
    <t>——</t>
    <phoneticPr fontId="1" type="noConversion"/>
  </si>
  <si>
    <t>每2年递增5%</t>
    <phoneticPr fontId="1" type="noConversion"/>
  </si>
  <si>
    <t>每年递增0.2元/天·㎡</t>
    <phoneticPr fontId="1" type="noConversion"/>
  </si>
  <si>
    <t>前三年不变，第4年起变为5.5元/天·㎡</t>
    <phoneticPr fontId="1" type="noConversion"/>
  </si>
  <si>
    <t>否</t>
    <phoneticPr fontId="1" type="noConversion"/>
  </si>
  <si>
    <t>租金内涵</t>
    <phoneticPr fontId="1" type="noConversion"/>
  </si>
  <si>
    <t>是否含非房地产收入（物业费等）</t>
    <phoneticPr fontId="1" type="noConversion"/>
  </si>
  <si>
    <t>备注</t>
    <phoneticPr fontId="1" type="noConversion"/>
  </si>
  <si>
    <t>是</t>
    <phoneticPr fontId="1" type="noConversion"/>
  </si>
  <si>
    <t>物业费、取暖费</t>
    <phoneticPr fontId="1" type="noConversion"/>
  </si>
  <si>
    <t>费房地产收入水平（元/天·㎡）</t>
    <phoneticPr fontId="1" type="noConversion"/>
  </si>
  <si>
    <t>山西</t>
    <phoneticPr fontId="1" type="noConversion"/>
  </si>
  <si>
    <t>太原</t>
    <phoneticPr fontId="1" type="noConversion"/>
  </si>
  <si>
    <t>迎泽</t>
    <phoneticPr fontId="1" type="noConversion"/>
  </si>
  <si>
    <t>学府路2号</t>
    <phoneticPr fontId="1" type="noConversion"/>
  </si>
  <si>
    <t>学府酒店</t>
    <phoneticPr fontId="1" type="noConversion"/>
  </si>
  <si>
    <t>会展中心</t>
    <phoneticPr fontId="1" type="noConversion"/>
  </si>
  <si>
    <t>一层商铺、其余酒店</t>
    <phoneticPr fontId="1" type="noConversion"/>
  </si>
  <si>
    <t>如家快捷酒店有限公司</t>
    <phoneticPr fontId="1" type="noConversion"/>
  </si>
  <si>
    <t>万通商贸有限公司</t>
    <phoneticPr fontId="1" type="noConversion"/>
  </si>
  <si>
    <t>一层西南角</t>
    <phoneticPr fontId="1" type="noConversion"/>
  </si>
  <si>
    <t>2-8层全部</t>
    <phoneticPr fontId="1" type="noConversion"/>
  </si>
  <si>
    <t>2、3、4、5、6、7、8</t>
    <phoneticPr fontId="1" type="noConversion"/>
  </si>
  <si>
    <t>一层其他及地下</t>
    <phoneticPr fontId="1" type="noConversion"/>
  </si>
  <si>
    <t>-2、-1、1</t>
    <phoneticPr fontId="1" type="noConversion"/>
  </si>
  <si>
    <t>商业</t>
    <phoneticPr fontId="1" type="noConversion"/>
  </si>
  <si>
    <t>商业</t>
    <phoneticPr fontId="1" type="noConversion"/>
  </si>
  <si>
    <t>商业</t>
    <phoneticPr fontId="1" type="noConversion"/>
  </si>
  <si>
    <t>酒店</t>
    <phoneticPr fontId="1" type="noConversion"/>
  </si>
  <si>
    <t>每5年递增1%</t>
    <phoneticPr fontId="1" type="noConversion"/>
  </si>
  <si>
    <t>导出为Excel</t>
    <phoneticPr fontId="1" type="noConversion"/>
  </si>
  <si>
    <t>规划</t>
    <phoneticPr fontId="1" type="noConversion"/>
  </si>
  <si>
    <r>
      <t>规划用途</t>
    </r>
    <r>
      <rPr>
        <sz val="11"/>
        <color rgb="FFFF0000"/>
        <rFont val="等线"/>
        <family val="3"/>
        <charset val="134"/>
        <scheme val="minor"/>
      </rPr>
      <t>（同数据字典规划用途）</t>
    </r>
    <phoneticPr fontId="1" type="noConversion"/>
  </si>
  <si>
    <r>
      <t>所在楼层</t>
    </r>
    <r>
      <rPr>
        <sz val="11"/>
        <color rgb="FFFF0000"/>
        <rFont val="等线"/>
        <family val="3"/>
        <charset val="134"/>
        <scheme val="minor"/>
      </rPr>
      <t>（可多选）</t>
    </r>
    <phoneticPr fontId="1" type="noConversion"/>
  </si>
  <si>
    <r>
      <t>商圈</t>
    </r>
    <r>
      <rPr>
        <sz val="11"/>
        <color rgb="FFFF0000"/>
        <rFont val="等线"/>
        <family val="3"/>
        <charset val="134"/>
        <scheme val="minor"/>
      </rPr>
      <t>（可多选）</t>
    </r>
    <phoneticPr fontId="1" type="noConversion"/>
  </si>
  <si>
    <r>
      <t>租赁面积</t>
    </r>
    <r>
      <rPr>
        <sz val="11"/>
        <color rgb="FFFF0000"/>
        <rFont val="等线"/>
        <family val="3"/>
        <charset val="134"/>
        <scheme val="minor"/>
      </rPr>
      <t>（填入上限与下限检索）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</si>
</sst>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0" tint="-0.499984740745262"/>
      <name val="等线"/>
      <family val="2"/>
      <charset val="134"/>
      <scheme val="minor"/>
    </font>
    <font>
      <u/>
      <sz val="11"/>
      <color theme="0" tint="-0.499984740745262"/>
      <name val="等线"/>
      <family val="2"/>
      <charset val="134"/>
      <scheme val="minor"/>
    </font>
    <font>
      <sz val="11"/>
      <color theme="0" tint="-0.499984740745262"/>
      <name val="等线"/>
      <family val="3"/>
      <charset val="134"/>
      <scheme val="minor"/>
    </font>
    <font>
      <u/>
      <sz val="11"/>
      <color theme="0" tint="-0.49998474074526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"/>
  <sheetViews>
    <sheetView tabSelected="1" workbookViewId="0">
      <selection activeCell="E11" sqref="E11"/>
    </sheetView>
  </sheetViews>
  <sheetFormatPr defaultRowHeight="14.25" x14ac:dyDescent="0.2"/>
  <cols>
    <col min="1" max="1" width="3.125" customWidth="1"/>
    <col min="3" max="3" width="9" customWidth="1"/>
    <col min="10" max="10" width="3.125" customWidth="1"/>
    <col min="11" max="11" width="10.25" customWidth="1"/>
    <col min="18" max="18" width="6.625" customWidth="1"/>
    <col min="19" max="19" width="11.125" bestFit="1" customWidth="1"/>
    <col min="20" max="20" width="11.125" customWidth="1"/>
    <col min="22" max="22" width="11.875" customWidth="1"/>
    <col min="23" max="23" width="15.375" customWidth="1"/>
    <col min="28" max="28" width="4.375" customWidth="1"/>
    <col min="29" max="30" width="10.625" customWidth="1"/>
    <col min="31" max="31" width="6.75" customWidth="1"/>
    <col min="32" max="33" width="10.625" customWidth="1"/>
    <col min="34" max="34" width="6.75" customWidth="1"/>
    <col min="35" max="36" width="10.625" customWidth="1"/>
    <col min="37" max="37" width="6.75" customWidth="1"/>
    <col min="38" max="39" width="10.625" customWidth="1"/>
    <col min="40" max="40" width="6.75" customWidth="1"/>
    <col min="41" max="42" width="10.625" customWidth="1"/>
    <col min="43" max="43" width="6.75" customWidth="1"/>
    <col min="44" max="45" width="10.625" customWidth="1"/>
    <col min="46" max="46" width="6.75" customWidth="1"/>
  </cols>
  <sheetData>
    <row r="1" spans="1:47" s="1" customFormat="1" ht="57" x14ac:dyDescent="0.2">
      <c r="B1" s="1" t="s">
        <v>35</v>
      </c>
      <c r="C1" s="1" t="s">
        <v>36</v>
      </c>
      <c r="D1" s="1" t="s">
        <v>92</v>
      </c>
      <c r="E1" s="1" t="s">
        <v>91</v>
      </c>
      <c r="F1" s="1" t="s">
        <v>90</v>
      </c>
      <c r="G1" s="1" t="s">
        <v>93</v>
      </c>
      <c r="I1" s="1" t="s">
        <v>88</v>
      </c>
    </row>
    <row r="3" spans="1:47" ht="15" thickBot="1" x14ac:dyDescent="0.25"/>
    <row r="4" spans="1:47" s="2" customFormat="1" ht="28.5" customHeight="1" x14ac:dyDescent="0.2">
      <c r="A4" s="31" t="s">
        <v>25</v>
      </c>
      <c r="B4" s="32"/>
      <c r="C4" s="32"/>
      <c r="D4" s="32"/>
      <c r="E4" s="32"/>
      <c r="F4" s="32"/>
      <c r="G4" s="32"/>
      <c r="H4" s="32"/>
      <c r="I4" s="33"/>
      <c r="J4" s="6"/>
      <c r="K4" s="31" t="s">
        <v>24</v>
      </c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3"/>
      <c r="AB4" s="3"/>
      <c r="AC4" s="31" t="s">
        <v>26</v>
      </c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3"/>
    </row>
    <row r="5" spans="1:47" s="2" customFormat="1" ht="28.5" customHeight="1" x14ac:dyDescent="0.2">
      <c r="A5" s="36" t="s">
        <v>38</v>
      </c>
      <c r="B5" s="29" t="s">
        <v>7</v>
      </c>
      <c r="C5" s="29" t="s">
        <v>0</v>
      </c>
      <c r="D5" s="29"/>
      <c r="E5" s="29"/>
      <c r="F5" s="29"/>
      <c r="G5" s="29" t="s">
        <v>6</v>
      </c>
      <c r="H5" s="29" t="s">
        <v>5</v>
      </c>
      <c r="I5" s="38" t="s">
        <v>20</v>
      </c>
      <c r="J5" s="7"/>
      <c r="K5" s="36" t="s">
        <v>8</v>
      </c>
      <c r="L5" s="29" t="s">
        <v>9</v>
      </c>
      <c r="M5" s="29" t="s">
        <v>10</v>
      </c>
      <c r="N5" s="29" t="s">
        <v>13</v>
      </c>
      <c r="O5" s="29"/>
      <c r="P5" s="29" t="s">
        <v>15</v>
      </c>
      <c r="Q5" s="29"/>
      <c r="R5" s="29" t="s">
        <v>22</v>
      </c>
      <c r="S5" s="29"/>
      <c r="T5" s="29"/>
      <c r="U5" s="29" t="s">
        <v>34</v>
      </c>
      <c r="V5" s="29"/>
      <c r="W5" s="29"/>
      <c r="X5" s="29" t="s">
        <v>63</v>
      </c>
      <c r="Y5" s="29"/>
      <c r="Z5" s="29"/>
      <c r="AA5" s="11" t="s">
        <v>21</v>
      </c>
      <c r="AB5" s="4"/>
      <c r="AC5" s="36" t="s">
        <v>27</v>
      </c>
      <c r="AD5" s="29"/>
      <c r="AE5" s="29"/>
      <c r="AF5" s="29" t="s">
        <v>28</v>
      </c>
      <c r="AG5" s="29"/>
      <c r="AH5" s="29"/>
      <c r="AI5" s="29" t="s">
        <v>29</v>
      </c>
      <c r="AJ5" s="29"/>
      <c r="AK5" s="29"/>
      <c r="AL5" s="29" t="s">
        <v>30</v>
      </c>
      <c r="AM5" s="29"/>
      <c r="AN5" s="29"/>
      <c r="AO5" s="29" t="s">
        <v>32</v>
      </c>
      <c r="AP5" s="29"/>
      <c r="AQ5" s="29"/>
      <c r="AR5" s="29" t="s">
        <v>33</v>
      </c>
      <c r="AS5" s="29"/>
      <c r="AT5" s="29"/>
      <c r="AU5" s="34" t="s">
        <v>37</v>
      </c>
    </row>
    <row r="6" spans="1:47" s="2" customFormat="1" ht="63.75" customHeight="1" thickBot="1" x14ac:dyDescent="0.25">
      <c r="A6" s="37"/>
      <c r="B6" s="30"/>
      <c r="C6" s="9" t="s">
        <v>1</v>
      </c>
      <c r="D6" s="9" t="s">
        <v>2</v>
      </c>
      <c r="E6" s="9" t="s">
        <v>3</v>
      </c>
      <c r="F6" s="9" t="s">
        <v>4</v>
      </c>
      <c r="G6" s="30"/>
      <c r="H6" s="30"/>
      <c r="I6" s="39"/>
      <c r="J6" s="8"/>
      <c r="K6" s="37"/>
      <c r="L6" s="30"/>
      <c r="M6" s="30"/>
      <c r="N6" s="9" t="s">
        <v>89</v>
      </c>
      <c r="O6" s="9" t="s">
        <v>14</v>
      </c>
      <c r="P6" s="9" t="s">
        <v>11</v>
      </c>
      <c r="Q6" s="9" t="s">
        <v>12</v>
      </c>
      <c r="R6" s="9" t="s">
        <v>57</v>
      </c>
      <c r="S6" s="9" t="s">
        <v>16</v>
      </c>
      <c r="T6" s="9" t="s">
        <v>17</v>
      </c>
      <c r="U6" s="9" t="s">
        <v>18</v>
      </c>
      <c r="V6" s="9" t="s">
        <v>19</v>
      </c>
      <c r="W6" s="13" t="s">
        <v>23</v>
      </c>
      <c r="X6" s="9" t="s">
        <v>64</v>
      </c>
      <c r="Y6" s="9" t="s">
        <v>68</v>
      </c>
      <c r="Z6" s="9" t="s">
        <v>65</v>
      </c>
      <c r="AA6" s="12"/>
      <c r="AB6" s="5"/>
      <c r="AC6" s="10" t="s">
        <v>16</v>
      </c>
      <c r="AD6" s="9" t="s">
        <v>17</v>
      </c>
      <c r="AE6" s="9" t="s">
        <v>31</v>
      </c>
      <c r="AF6" s="9" t="s">
        <v>16</v>
      </c>
      <c r="AG6" s="9" t="s">
        <v>17</v>
      </c>
      <c r="AH6" s="9" t="s">
        <v>31</v>
      </c>
      <c r="AI6" s="9" t="s">
        <v>16</v>
      </c>
      <c r="AJ6" s="9" t="s">
        <v>17</v>
      </c>
      <c r="AK6" s="9" t="s">
        <v>31</v>
      </c>
      <c r="AL6" s="9" t="s">
        <v>16</v>
      </c>
      <c r="AM6" s="9" t="s">
        <v>17</v>
      </c>
      <c r="AN6" s="9" t="s">
        <v>31</v>
      </c>
      <c r="AO6" s="9" t="s">
        <v>16</v>
      </c>
      <c r="AP6" s="9" t="s">
        <v>17</v>
      </c>
      <c r="AQ6" s="9" t="s">
        <v>31</v>
      </c>
      <c r="AR6" s="9" t="s">
        <v>16</v>
      </c>
      <c r="AS6" s="9" t="s">
        <v>17</v>
      </c>
      <c r="AT6" s="9" t="s">
        <v>31</v>
      </c>
      <c r="AU6" s="35"/>
    </row>
    <row r="7" spans="1:47" s="20" customFormat="1" ht="14.25" customHeight="1" x14ac:dyDescent="0.2">
      <c r="A7" s="14">
        <v>1</v>
      </c>
      <c r="B7" s="15" t="s">
        <v>39</v>
      </c>
      <c r="C7" s="14" t="s">
        <v>41</v>
      </c>
      <c r="D7" s="14" t="s">
        <v>41</v>
      </c>
      <c r="E7" s="14" t="s">
        <v>42</v>
      </c>
      <c r="F7" s="14" t="s">
        <v>52</v>
      </c>
      <c r="G7" s="14" t="s">
        <v>43</v>
      </c>
      <c r="H7" s="14" t="s">
        <v>44</v>
      </c>
      <c r="I7" s="14" t="s">
        <v>45</v>
      </c>
      <c r="J7" s="16"/>
      <c r="K7" s="16" t="s">
        <v>46</v>
      </c>
      <c r="L7" s="16">
        <v>1001</v>
      </c>
      <c r="M7" s="16">
        <v>10</v>
      </c>
      <c r="N7" s="16" t="s">
        <v>54</v>
      </c>
      <c r="O7" s="16" t="s">
        <v>54</v>
      </c>
      <c r="P7" s="16">
        <v>110</v>
      </c>
      <c r="Q7" s="16" t="s">
        <v>55</v>
      </c>
      <c r="R7" s="17">
        <f t="shared" ref="R7:R12" si="0">ROUNDDOWN((T7-S7)/365,2)</f>
        <v>5</v>
      </c>
      <c r="S7" s="18">
        <v>40179</v>
      </c>
      <c r="T7" s="18">
        <v>42004</v>
      </c>
      <c r="U7" s="16">
        <v>5.5</v>
      </c>
      <c r="V7" s="16" t="s">
        <v>58</v>
      </c>
      <c r="W7" s="19"/>
      <c r="X7" s="16" t="s">
        <v>62</v>
      </c>
      <c r="Y7" s="16" t="s">
        <v>58</v>
      </c>
      <c r="Z7" s="16"/>
      <c r="AA7" s="16"/>
      <c r="AB7" s="16"/>
      <c r="AC7" s="18">
        <v>40179</v>
      </c>
      <c r="AD7" s="18">
        <v>42004</v>
      </c>
      <c r="AE7" s="16">
        <v>5.5</v>
      </c>
      <c r="AF7" s="18"/>
      <c r="AG7" s="18"/>
      <c r="AH7" s="16"/>
      <c r="AI7" s="18"/>
      <c r="AJ7" s="18"/>
      <c r="AK7" s="16"/>
      <c r="AL7" s="18"/>
      <c r="AM7" s="18"/>
      <c r="AN7" s="16"/>
      <c r="AO7" s="18"/>
      <c r="AP7" s="18"/>
      <c r="AQ7" s="16"/>
      <c r="AR7" s="18"/>
      <c r="AS7" s="18"/>
      <c r="AT7" s="16"/>
      <c r="AU7" s="16"/>
    </row>
    <row r="8" spans="1:47" s="20" customFormat="1" x14ac:dyDescent="0.2">
      <c r="A8" s="21"/>
      <c r="B8" s="21"/>
      <c r="C8" s="21"/>
      <c r="D8" s="21"/>
      <c r="E8" s="21"/>
      <c r="F8" s="21"/>
      <c r="G8" s="21"/>
      <c r="H8" s="21"/>
      <c r="I8" s="21"/>
      <c r="J8" s="17"/>
      <c r="K8" s="17" t="s">
        <v>47</v>
      </c>
      <c r="L8" s="17">
        <v>1002</v>
      </c>
      <c r="M8" s="16">
        <v>10</v>
      </c>
      <c r="N8" s="16" t="s">
        <v>54</v>
      </c>
      <c r="O8" s="16" t="s">
        <v>54</v>
      </c>
      <c r="P8" s="17">
        <v>148.21</v>
      </c>
      <c r="Q8" s="16" t="s">
        <v>55</v>
      </c>
      <c r="R8" s="17">
        <f t="shared" si="0"/>
        <v>8</v>
      </c>
      <c r="S8" s="18">
        <v>40179</v>
      </c>
      <c r="T8" s="18">
        <v>43100</v>
      </c>
      <c r="U8" s="16">
        <v>5.5</v>
      </c>
      <c r="V8" s="17" t="s">
        <v>58</v>
      </c>
      <c r="W8" s="22">
        <f>AE8</f>
        <v>5.5</v>
      </c>
      <c r="X8" s="16" t="s">
        <v>62</v>
      </c>
      <c r="Y8" s="16" t="s">
        <v>58</v>
      </c>
      <c r="Z8" s="17"/>
      <c r="AA8" s="17"/>
      <c r="AB8" s="17"/>
      <c r="AC8" s="18">
        <v>40179</v>
      </c>
      <c r="AD8" s="18">
        <v>43100</v>
      </c>
      <c r="AE8" s="16">
        <v>5.5</v>
      </c>
      <c r="AF8" s="18"/>
      <c r="AG8" s="18"/>
      <c r="AH8" s="16"/>
      <c r="AI8" s="18"/>
      <c r="AJ8" s="18"/>
      <c r="AK8" s="16"/>
      <c r="AL8" s="18"/>
      <c r="AM8" s="18"/>
      <c r="AN8" s="16"/>
      <c r="AO8" s="18"/>
      <c r="AP8" s="18"/>
      <c r="AQ8" s="16"/>
      <c r="AR8" s="18"/>
      <c r="AS8" s="18"/>
      <c r="AT8" s="16"/>
      <c r="AU8" s="17"/>
    </row>
    <row r="9" spans="1:47" s="20" customFormat="1" ht="28.5" x14ac:dyDescent="0.2">
      <c r="A9" s="21"/>
      <c r="B9" s="21"/>
      <c r="C9" s="21"/>
      <c r="D9" s="21"/>
      <c r="E9" s="21"/>
      <c r="F9" s="21"/>
      <c r="G9" s="21"/>
      <c r="H9" s="21"/>
      <c r="I9" s="21"/>
      <c r="J9" s="17"/>
      <c r="K9" s="17" t="s">
        <v>49</v>
      </c>
      <c r="L9" s="17" t="s">
        <v>51</v>
      </c>
      <c r="M9" s="16">
        <v>10</v>
      </c>
      <c r="N9" s="16" t="s">
        <v>54</v>
      </c>
      <c r="O9" s="16" t="s">
        <v>54</v>
      </c>
      <c r="P9" s="17">
        <v>153</v>
      </c>
      <c r="Q9" s="16" t="s">
        <v>55</v>
      </c>
      <c r="R9" s="17">
        <f t="shared" si="0"/>
        <v>10</v>
      </c>
      <c r="S9" s="18">
        <v>40179</v>
      </c>
      <c r="T9" s="18">
        <v>43830</v>
      </c>
      <c r="U9" s="17">
        <v>5</v>
      </c>
      <c r="V9" s="17" t="s">
        <v>59</v>
      </c>
      <c r="W9" s="22">
        <f>AN9</f>
        <v>5.7881</v>
      </c>
      <c r="X9" s="16" t="s">
        <v>66</v>
      </c>
      <c r="Y9" s="16">
        <v>0.22539999999999999</v>
      </c>
      <c r="Z9" s="17" t="s">
        <v>67</v>
      </c>
      <c r="AA9" s="17"/>
      <c r="AB9" s="17"/>
      <c r="AC9" s="18">
        <v>40179</v>
      </c>
      <c r="AD9" s="18">
        <v>40908</v>
      </c>
      <c r="AE9" s="17">
        <v>5</v>
      </c>
      <c r="AF9" s="18">
        <v>40909</v>
      </c>
      <c r="AG9" s="18">
        <v>41639</v>
      </c>
      <c r="AH9" s="17">
        <v>5.25</v>
      </c>
      <c r="AI9" s="18">
        <v>41640</v>
      </c>
      <c r="AJ9" s="18">
        <v>42369</v>
      </c>
      <c r="AK9" s="17">
        <v>5.5125000000000002</v>
      </c>
      <c r="AL9" s="18">
        <v>42370</v>
      </c>
      <c r="AM9" s="18">
        <v>43100</v>
      </c>
      <c r="AN9" s="17">
        <v>5.7881</v>
      </c>
      <c r="AO9" s="18">
        <v>43101</v>
      </c>
      <c r="AP9" s="18">
        <v>43830</v>
      </c>
      <c r="AQ9" s="17">
        <v>6.0774999999999997</v>
      </c>
      <c r="AR9" s="18"/>
      <c r="AS9" s="18"/>
      <c r="AT9" s="17"/>
      <c r="AU9" s="17"/>
    </row>
    <row r="10" spans="1:47" s="20" customFormat="1" ht="28.5" x14ac:dyDescent="0.2">
      <c r="A10" s="21"/>
      <c r="B10" s="21"/>
      <c r="C10" s="21"/>
      <c r="D10" s="21"/>
      <c r="E10" s="21"/>
      <c r="F10" s="21"/>
      <c r="G10" s="21"/>
      <c r="H10" s="21"/>
      <c r="I10" s="21"/>
      <c r="J10" s="17"/>
      <c r="K10" s="17" t="s">
        <v>48</v>
      </c>
      <c r="L10" s="17">
        <v>1006</v>
      </c>
      <c r="M10" s="16">
        <v>10</v>
      </c>
      <c r="N10" s="16" t="s">
        <v>54</v>
      </c>
      <c r="O10" s="16" t="s">
        <v>54</v>
      </c>
      <c r="P10" s="17">
        <v>240</v>
      </c>
      <c r="Q10" s="16" t="s">
        <v>55</v>
      </c>
      <c r="R10" s="17">
        <f t="shared" si="0"/>
        <v>5</v>
      </c>
      <c r="S10" s="18">
        <v>40179</v>
      </c>
      <c r="T10" s="18">
        <v>42004</v>
      </c>
      <c r="U10" s="17">
        <v>6</v>
      </c>
      <c r="V10" s="17" t="s">
        <v>60</v>
      </c>
      <c r="W10" s="22"/>
      <c r="X10" s="16" t="s">
        <v>62</v>
      </c>
      <c r="Y10" s="16" t="s">
        <v>58</v>
      </c>
      <c r="Z10" s="17"/>
      <c r="AA10" s="17"/>
      <c r="AB10" s="17"/>
      <c r="AC10" s="18">
        <v>40179</v>
      </c>
      <c r="AD10" s="18">
        <v>40543</v>
      </c>
      <c r="AE10" s="17">
        <v>6</v>
      </c>
      <c r="AF10" s="18">
        <v>40544</v>
      </c>
      <c r="AG10" s="18">
        <v>40908</v>
      </c>
      <c r="AH10" s="17">
        <v>6.2</v>
      </c>
      <c r="AI10" s="18">
        <v>40909</v>
      </c>
      <c r="AJ10" s="18">
        <v>41274</v>
      </c>
      <c r="AK10" s="17">
        <v>6.4</v>
      </c>
      <c r="AL10" s="18">
        <v>41275</v>
      </c>
      <c r="AM10" s="18">
        <v>41639</v>
      </c>
      <c r="AN10" s="17">
        <v>6.6</v>
      </c>
      <c r="AO10" s="18">
        <v>41640</v>
      </c>
      <c r="AP10" s="18">
        <v>42004</v>
      </c>
      <c r="AQ10" s="17">
        <v>6.8</v>
      </c>
      <c r="AR10" s="18"/>
      <c r="AS10" s="18"/>
      <c r="AT10" s="17"/>
      <c r="AU10" s="17"/>
    </row>
    <row r="11" spans="1:47" s="20" customFormat="1" ht="28.5" x14ac:dyDescent="0.2">
      <c r="A11" s="21"/>
      <c r="B11" s="21"/>
      <c r="C11" s="21"/>
      <c r="D11" s="21"/>
      <c r="E11" s="21"/>
      <c r="F11" s="21"/>
      <c r="G11" s="21"/>
      <c r="H11" s="21"/>
      <c r="I11" s="21"/>
      <c r="J11" s="17"/>
      <c r="K11" s="17" t="s">
        <v>49</v>
      </c>
      <c r="L11" s="17" t="s">
        <v>53</v>
      </c>
      <c r="M11" s="16">
        <v>9</v>
      </c>
      <c r="N11" s="16" t="s">
        <v>54</v>
      </c>
      <c r="O11" s="16" t="s">
        <v>54</v>
      </c>
      <c r="P11" s="17">
        <v>653.12</v>
      </c>
      <c r="Q11" s="16" t="s">
        <v>55</v>
      </c>
      <c r="R11" s="17">
        <f t="shared" si="0"/>
        <v>10</v>
      </c>
      <c r="S11" s="18">
        <v>40179</v>
      </c>
      <c r="T11" s="18">
        <v>43830</v>
      </c>
      <c r="U11" s="17">
        <v>5</v>
      </c>
      <c r="V11" s="17" t="s">
        <v>59</v>
      </c>
      <c r="W11" s="22">
        <f>AN11</f>
        <v>5.7881</v>
      </c>
      <c r="X11" s="16" t="s">
        <v>66</v>
      </c>
      <c r="Y11" s="16">
        <v>0.22539999999999999</v>
      </c>
      <c r="Z11" s="17" t="s">
        <v>67</v>
      </c>
      <c r="AA11" s="17"/>
      <c r="AB11" s="17"/>
      <c r="AC11" s="18">
        <v>40179</v>
      </c>
      <c r="AD11" s="18">
        <v>40908</v>
      </c>
      <c r="AE11" s="17">
        <v>5</v>
      </c>
      <c r="AF11" s="18">
        <v>40909</v>
      </c>
      <c r="AG11" s="18">
        <v>41639</v>
      </c>
      <c r="AH11" s="17">
        <v>5.25</v>
      </c>
      <c r="AI11" s="18">
        <v>41640</v>
      </c>
      <c r="AJ11" s="18">
        <v>42369</v>
      </c>
      <c r="AK11" s="17">
        <v>5.5125000000000002</v>
      </c>
      <c r="AL11" s="18">
        <v>42370</v>
      </c>
      <c r="AM11" s="18">
        <v>43100</v>
      </c>
      <c r="AN11" s="17">
        <v>5.7881</v>
      </c>
      <c r="AO11" s="18">
        <v>43101</v>
      </c>
      <c r="AP11" s="18">
        <v>43830</v>
      </c>
      <c r="AQ11" s="17">
        <v>6.0774999999999997</v>
      </c>
      <c r="AR11" s="18"/>
      <c r="AS11" s="18"/>
      <c r="AT11" s="17"/>
      <c r="AU11" s="17"/>
    </row>
    <row r="12" spans="1:47" s="20" customFormat="1" ht="42.75" x14ac:dyDescent="0.2">
      <c r="A12" s="23"/>
      <c r="B12" s="21"/>
      <c r="C12" s="23"/>
      <c r="D12" s="23"/>
      <c r="E12" s="23"/>
      <c r="F12" s="23"/>
      <c r="G12" s="23"/>
      <c r="H12" s="23"/>
      <c r="I12" s="23"/>
      <c r="J12" s="17"/>
      <c r="K12" s="17" t="s">
        <v>50</v>
      </c>
      <c r="L12" s="17">
        <v>910</v>
      </c>
      <c r="M12" s="16">
        <v>9</v>
      </c>
      <c r="N12" s="16" t="s">
        <v>54</v>
      </c>
      <c r="O12" s="16" t="s">
        <v>54</v>
      </c>
      <c r="P12" s="17">
        <v>55.1</v>
      </c>
      <c r="Q12" s="16" t="s">
        <v>55</v>
      </c>
      <c r="R12" s="17">
        <f t="shared" si="0"/>
        <v>5</v>
      </c>
      <c r="S12" s="18">
        <v>40179</v>
      </c>
      <c r="T12" s="18">
        <v>42004</v>
      </c>
      <c r="U12" s="17">
        <v>5.35</v>
      </c>
      <c r="V12" s="17" t="s">
        <v>61</v>
      </c>
      <c r="W12" s="22"/>
      <c r="X12" s="16" t="s">
        <v>62</v>
      </c>
      <c r="Y12" s="16" t="s">
        <v>58</v>
      </c>
      <c r="Z12" s="17"/>
      <c r="AA12" s="17"/>
      <c r="AB12" s="17"/>
      <c r="AC12" s="18">
        <v>40179</v>
      </c>
      <c r="AD12" s="18">
        <v>41274</v>
      </c>
      <c r="AE12" s="17">
        <v>5.35</v>
      </c>
      <c r="AF12" s="18">
        <v>41275</v>
      </c>
      <c r="AG12" s="18">
        <v>42004</v>
      </c>
      <c r="AH12" s="17">
        <v>5.5</v>
      </c>
      <c r="AI12" s="18"/>
      <c r="AJ12" s="18"/>
      <c r="AK12" s="17"/>
      <c r="AL12" s="18"/>
      <c r="AM12" s="18"/>
      <c r="AN12" s="17"/>
      <c r="AO12" s="18"/>
      <c r="AP12" s="18"/>
      <c r="AQ12" s="17"/>
      <c r="AR12" s="18"/>
      <c r="AS12" s="18"/>
      <c r="AT12" s="17"/>
      <c r="AU12" s="17"/>
    </row>
    <row r="13" spans="1:47" s="20" customFormat="1" ht="28.5" customHeight="1" x14ac:dyDescent="0.2">
      <c r="A13" s="24">
        <v>2</v>
      </c>
      <c r="B13" s="25" t="s">
        <v>40</v>
      </c>
      <c r="C13" s="24" t="s">
        <v>69</v>
      </c>
      <c r="D13" s="24" t="s">
        <v>70</v>
      </c>
      <c r="E13" s="24" t="s">
        <v>71</v>
      </c>
      <c r="F13" s="24" t="s">
        <v>72</v>
      </c>
      <c r="G13" s="24" t="s">
        <v>73</v>
      </c>
      <c r="H13" s="24" t="s">
        <v>74</v>
      </c>
      <c r="I13" s="24" t="s">
        <v>75</v>
      </c>
      <c r="J13" s="17"/>
      <c r="K13" s="17" t="s">
        <v>77</v>
      </c>
      <c r="L13" s="17" t="s">
        <v>78</v>
      </c>
      <c r="M13" s="17">
        <v>1</v>
      </c>
      <c r="N13" s="17" t="s">
        <v>83</v>
      </c>
      <c r="O13" s="17" t="s">
        <v>85</v>
      </c>
      <c r="P13" s="17">
        <v>101</v>
      </c>
      <c r="Q13" s="16" t="s">
        <v>56</v>
      </c>
      <c r="R13" s="17">
        <f>ROUNDDOWN((T13-S13)/365,2)</f>
        <v>3.5</v>
      </c>
      <c r="S13" s="26">
        <v>42491</v>
      </c>
      <c r="T13" s="26">
        <v>43769</v>
      </c>
      <c r="U13" s="17">
        <v>6</v>
      </c>
      <c r="V13" s="17" t="s">
        <v>58</v>
      </c>
      <c r="W13" s="22">
        <f>AE13</f>
        <v>6</v>
      </c>
      <c r="X13" s="17"/>
      <c r="Y13" s="17"/>
      <c r="Z13" s="17"/>
      <c r="AA13" s="17"/>
      <c r="AB13" s="17"/>
      <c r="AC13" s="26">
        <v>42491</v>
      </c>
      <c r="AD13" s="26">
        <v>43769</v>
      </c>
      <c r="AE13" s="17">
        <v>6</v>
      </c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</row>
    <row r="14" spans="1:47" s="20" customFormat="1" ht="28.5" x14ac:dyDescent="0.2">
      <c r="A14" s="21"/>
      <c r="B14" s="27"/>
      <c r="C14" s="21"/>
      <c r="D14" s="21"/>
      <c r="E14" s="21"/>
      <c r="F14" s="21"/>
      <c r="G14" s="21"/>
      <c r="H14" s="21"/>
      <c r="I14" s="21"/>
      <c r="J14" s="17"/>
      <c r="K14" s="17" t="s">
        <v>76</v>
      </c>
      <c r="L14" s="17" t="s">
        <v>81</v>
      </c>
      <c r="M14" s="28" t="s">
        <v>82</v>
      </c>
      <c r="N14" s="17" t="s">
        <v>84</v>
      </c>
      <c r="O14" s="17" t="s">
        <v>86</v>
      </c>
      <c r="P14" s="17">
        <v>352</v>
      </c>
      <c r="Q14" s="16" t="s">
        <v>56</v>
      </c>
      <c r="R14" s="17">
        <f t="shared" ref="R14:R15" si="1">ROUNDDOWN((T14-S14)/365,2)</f>
        <v>20.010000000000002</v>
      </c>
      <c r="S14" s="26">
        <v>41348</v>
      </c>
      <c r="T14" s="26">
        <v>48652</v>
      </c>
      <c r="U14" s="17">
        <v>2</v>
      </c>
      <c r="V14" s="17" t="s">
        <v>87</v>
      </c>
      <c r="W14" s="22">
        <f>AE14</f>
        <v>2</v>
      </c>
      <c r="X14" s="17"/>
      <c r="Y14" s="17"/>
      <c r="Z14" s="17"/>
      <c r="AA14" s="17"/>
      <c r="AB14" s="17"/>
      <c r="AC14" s="26">
        <v>41348</v>
      </c>
      <c r="AD14" s="26">
        <v>43173</v>
      </c>
      <c r="AE14" s="17">
        <v>2</v>
      </c>
      <c r="AF14" s="26">
        <v>43174</v>
      </c>
      <c r="AG14" s="26">
        <v>44999</v>
      </c>
      <c r="AH14" s="17">
        <f>AE14*1.01</f>
        <v>2.02</v>
      </c>
      <c r="AI14" s="26">
        <v>45000</v>
      </c>
      <c r="AJ14" s="26">
        <v>46826</v>
      </c>
      <c r="AK14" s="17">
        <f>AH14*1.01</f>
        <v>2.0402</v>
      </c>
      <c r="AL14" s="26">
        <v>46827</v>
      </c>
      <c r="AM14" s="26">
        <v>48652</v>
      </c>
      <c r="AN14" s="17">
        <f>AK14*1.01</f>
        <v>2.0606019999999998</v>
      </c>
      <c r="AO14" s="17"/>
      <c r="AP14" s="17"/>
      <c r="AQ14" s="17"/>
      <c r="AR14" s="17"/>
      <c r="AS14" s="17"/>
      <c r="AT14" s="17"/>
      <c r="AU14" s="17"/>
    </row>
    <row r="15" spans="1:47" s="20" customFormat="1" ht="42.75" x14ac:dyDescent="0.2">
      <c r="A15" s="23"/>
      <c r="B15" s="27"/>
      <c r="C15" s="23"/>
      <c r="D15" s="23"/>
      <c r="E15" s="23"/>
      <c r="F15" s="23"/>
      <c r="G15" s="23"/>
      <c r="H15" s="23"/>
      <c r="I15" s="23"/>
      <c r="J15" s="17"/>
      <c r="K15" s="17" t="s">
        <v>76</v>
      </c>
      <c r="L15" s="17" t="s">
        <v>79</v>
      </c>
      <c r="M15" s="17" t="s">
        <v>80</v>
      </c>
      <c r="N15" s="17" t="s">
        <v>83</v>
      </c>
      <c r="O15" s="17" t="s">
        <v>86</v>
      </c>
      <c r="P15" s="17">
        <v>5614</v>
      </c>
      <c r="Q15" s="16" t="s">
        <v>56</v>
      </c>
      <c r="R15" s="17">
        <f t="shared" si="1"/>
        <v>20.010000000000002</v>
      </c>
      <c r="S15" s="26">
        <v>41348</v>
      </c>
      <c r="T15" s="26">
        <v>48652</v>
      </c>
      <c r="U15" s="17">
        <v>2</v>
      </c>
      <c r="V15" s="17" t="s">
        <v>87</v>
      </c>
      <c r="W15" s="22">
        <f>AE15</f>
        <v>2</v>
      </c>
      <c r="X15" s="17"/>
      <c r="Y15" s="17"/>
      <c r="Z15" s="17"/>
      <c r="AA15" s="17"/>
      <c r="AB15" s="17"/>
      <c r="AC15" s="26">
        <v>41348</v>
      </c>
      <c r="AD15" s="26">
        <v>43173</v>
      </c>
      <c r="AE15" s="17">
        <v>2</v>
      </c>
      <c r="AF15" s="26">
        <v>43174</v>
      </c>
      <c r="AG15" s="26">
        <v>44999</v>
      </c>
      <c r="AH15" s="17">
        <v>2.02</v>
      </c>
      <c r="AI15" s="26">
        <v>45000</v>
      </c>
      <c r="AJ15" s="26">
        <v>46826</v>
      </c>
      <c r="AK15" s="17">
        <v>2.0402</v>
      </c>
      <c r="AL15" s="26">
        <v>46827</v>
      </c>
      <c r="AM15" s="26">
        <v>48652</v>
      </c>
      <c r="AN15" s="17">
        <v>2.0606</v>
      </c>
      <c r="AO15" s="17"/>
      <c r="AP15" s="17"/>
      <c r="AQ15" s="17"/>
      <c r="AR15" s="17"/>
      <c r="AS15" s="17"/>
      <c r="AT15" s="17"/>
      <c r="AU15" s="17"/>
    </row>
    <row r="16" spans="1:47" s="20" customFormat="1" x14ac:dyDescent="0.2">
      <c r="A16" s="17">
        <v>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22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</row>
    <row r="17" spans="1:47" s="20" customFormat="1" x14ac:dyDescent="0.2">
      <c r="A17" s="17">
        <v>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22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7" s="20" customFormat="1" x14ac:dyDescent="0.2">
      <c r="A18" s="17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22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</row>
    <row r="19" spans="1:47" s="20" customFormat="1" x14ac:dyDescent="0.2">
      <c r="A19" s="17">
        <v>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22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</row>
    <row r="20" spans="1:47" s="20" customFormat="1" x14ac:dyDescent="0.2">
      <c r="A20" s="17">
        <v>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22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</row>
    <row r="21" spans="1:47" s="20" customFormat="1" x14ac:dyDescent="0.2">
      <c r="A21" s="17">
        <v>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22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</row>
    <row r="22" spans="1:47" s="20" customFormat="1" x14ac:dyDescent="0.2">
      <c r="A22" s="17">
        <v>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22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</row>
    <row r="23" spans="1:47" s="20" customFormat="1" x14ac:dyDescent="0.2">
      <c r="A23" s="17">
        <v>10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22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</row>
    <row r="24" spans="1:47" s="20" customFormat="1" x14ac:dyDescent="0.2">
      <c r="A24" s="17">
        <v>11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22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</row>
    <row r="25" spans="1:47" s="20" customFormat="1" x14ac:dyDescent="0.2">
      <c r="A25" s="17">
        <v>12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22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</row>
    <row r="26" spans="1:47" s="20" customFormat="1" x14ac:dyDescent="0.2">
      <c r="A26" s="17">
        <v>13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22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</row>
    <row r="27" spans="1:47" s="20" customFormat="1" x14ac:dyDescent="0.2">
      <c r="A27" s="17">
        <v>14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22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</row>
    <row r="28" spans="1:47" s="20" customFormat="1" x14ac:dyDescent="0.2">
      <c r="A28" s="17">
        <v>15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22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</row>
    <row r="29" spans="1:47" s="20" customFormat="1" x14ac:dyDescent="0.2">
      <c r="A29" s="17">
        <v>16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22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</row>
    <row r="30" spans="1:47" s="20" customFormat="1" x14ac:dyDescent="0.2">
      <c r="A30" s="17">
        <v>17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22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</row>
    <row r="31" spans="1:47" s="20" customFormat="1" x14ac:dyDescent="0.2">
      <c r="A31" s="17">
        <v>18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22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</row>
    <row r="32" spans="1:47" s="20" customFormat="1" x14ac:dyDescent="0.2">
      <c r="A32" s="17">
        <v>19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22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</row>
  </sheetData>
  <mergeCells count="24">
    <mergeCell ref="A5:A6"/>
    <mergeCell ref="A4:I4"/>
    <mergeCell ref="G5:G6"/>
    <mergeCell ref="I5:I6"/>
    <mergeCell ref="AC4:AU4"/>
    <mergeCell ref="K4:AA4"/>
    <mergeCell ref="AU5:AU6"/>
    <mergeCell ref="U5:W5"/>
    <mergeCell ref="X5:Z5"/>
    <mergeCell ref="AC5:AE5"/>
    <mergeCell ref="AF5:AH5"/>
    <mergeCell ref="AI5:AK5"/>
    <mergeCell ref="AL5:AN5"/>
    <mergeCell ref="AO5:AQ5"/>
    <mergeCell ref="K5:K6"/>
    <mergeCell ref="L5:L6"/>
    <mergeCell ref="M5:M6"/>
    <mergeCell ref="P5:Q5"/>
    <mergeCell ref="N5:O5"/>
    <mergeCell ref="R5:T5"/>
    <mergeCell ref="C5:F5"/>
    <mergeCell ref="B5:B6"/>
    <mergeCell ref="H5:H6"/>
    <mergeCell ref="AR5:AT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NTKO</cp:lastModifiedBy>
  <dcterms:created xsi:type="dcterms:W3CDTF">2017-05-08T03:22:05Z</dcterms:created>
  <dcterms:modified xsi:type="dcterms:W3CDTF">2017-05-19T04:22:32Z</dcterms:modified>
</cp:coreProperties>
</file>