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 i="74" l="1"/>
  <c r="I11" i="74" s="1"/>
  <c r="I10"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15"/>
  <c r="J15" i="15"/>
  <c r="B13" i="76"/>
  <c r="E7" i="76"/>
  <c r="M23" i="15"/>
  <c r="M24" i="15"/>
  <c r="F6" i="73"/>
  <c r="M22" i="67"/>
  <c r="M23" i="67"/>
  <c r="E9" i="76"/>
  <c r="F7" i="15"/>
  <c r="B10" i="76"/>
  <c r="M9" i="67"/>
  <c r="M28" i="15"/>
  <c r="E8" i="76"/>
  <c r="F6" i="15"/>
  <c r="F43" i="67"/>
  <c r="B7" i="76"/>
  <c r="D5" i="73"/>
  <c r="E13" i="76"/>
  <c r="L48" i="15"/>
  <c r="F38" i="15"/>
  <c r="L47" i="67"/>
  <c r="M24" i="67"/>
  <c r="F26" i="15"/>
  <c r="B12" i="76"/>
  <c r="F3" i="73"/>
  <c r="F26" i="67"/>
  <c r="F5" i="73"/>
  <c r="C76" i="67"/>
  <c r="F43" i="15"/>
  <c r="F36" i="15"/>
  <c r="M9" i="15"/>
  <c r="F13" i="67"/>
  <c r="B8" i="76"/>
  <c r="M6" i="15"/>
  <c r="F42" i="67"/>
  <c r="F6" i="67"/>
  <c r="M8" i="15"/>
  <c r="F40" i="15"/>
  <c r="M28" i="67"/>
  <c r="AO13" i="1"/>
  <c r="F13" i="15"/>
  <c r="M26" i="15"/>
  <c r="M29" i="15"/>
  <c r="F42" i="15"/>
  <c r="F38" i="67"/>
  <c r="E2" i="68"/>
  <c r="M26" i="67"/>
  <c r="F40" i="67"/>
  <c r="D6" i="73"/>
  <c r="B11" i="76"/>
  <c r="F16" i="15"/>
  <c r="F36" i="67"/>
  <c r="M8" i="67"/>
  <c r="M29" i="67"/>
  <c r="F16" i="67"/>
  <c r="F9" i="67"/>
  <c r="D7" i="73"/>
  <c r="E11" i="76"/>
  <c r="E12" i="76"/>
  <c r="F7" i="73"/>
  <c r="M22" i="15"/>
  <c r="J15" i="67"/>
  <c r="D3" i="73"/>
  <c r="F7" i="67"/>
  <c r="F37" i="67"/>
  <c r="F8" i="67"/>
  <c r="B9" i="76"/>
  <c r="E10" i="76"/>
  <c r="F20" i="31"/>
  <c r="L47" i="15"/>
  <c r="F37" i="15"/>
  <c r="F9" i="15"/>
  <c r="C76" i="15"/>
  <c r="D4" i="73"/>
  <c r="F4" i="73"/>
  <c r="E2" i="69"/>
  <c r="M6"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G1" i="73"/>
  <c r="C16" i="15"/>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15"/>
  <c r="M21" i="67"/>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C19" i="9"/>
  <c r="D2" i="37"/>
  <c r="D2" i="36"/>
  <c r="D2" i="34"/>
  <c r="D19" i="9"/>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C20" i="9"/>
  <c r="AO6" i="1"/>
  <c r="AO10" i="1"/>
  <c r="AO12" i="1"/>
  <c r="AO8" i="1"/>
  <c r="AO7" i="1"/>
  <c r="D35" i="9"/>
  <c r="D34" i="9"/>
  <c r="D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<sst xmlns="http://schemas.openxmlformats.org/spreadsheetml/2006/main" count="7882" uniqueCount="3416">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</sst>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13" sqref="H1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210.4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842</v>
      </c>
      <c r="C5" s="2510" t="e">
        <f ca="1">IF(B5=D14,结果表!H102,ROUND(B5*10000/$B$1,0))</f>
        <v>#DIV/0!</v>
      </c>
      <c r="D5" s="2510" t="e">
        <f>ROUND(B5*10000/$B$2,0)</f>
        <v>#DIV/0!</v>
      </c>
      <c r="E5" s="2684"/>
      <c r="F5" s="2685"/>
      <c r="G5" s="2685"/>
      <c r="H5" s="2686"/>
      <c r="I5" s="2686"/>
      <c r="J5" s="2686"/>
      <c r="K5" s="2686"/>
    </row>
    <row r="6" spans="1:11" ht="16.5">
      <c r="A6" s="2510" t="s">
        <v>656</v>
      </c>
      <c r="B6" s="2510">
        <f>SUM(G14:G23)</f>
        <v>842</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42000</v>
      </c>
      <c r="I10" s="3450">
        <f>(H10-E14)/H10</f>
        <v>4.7619047619047616E-2</v>
      </c>
      <c r="J10" s="2686"/>
      <c r="K10" s="2686"/>
    </row>
    <row r="11" spans="1:11" ht="16.5">
      <c r="A11" s="2510" t="s">
        <v>670</v>
      </c>
      <c r="B11" s="2518"/>
      <c r="C11" s="2684"/>
      <c r="D11" s="2684"/>
      <c r="E11" s="2684"/>
      <c r="F11" s="2685"/>
      <c r="G11" s="2685" t="s">
        <v>3414</v>
      </c>
      <c r="H11" s="2686">
        <v>42000</v>
      </c>
      <c r="I11" s="2686">
        <f>H10/1.1</f>
        <v>38181.818181818177</v>
      </c>
      <c r="J11" s="2686"/>
      <c r="K11" s="2686"/>
    </row>
    <row r="12" spans="1:11" ht="16.5">
      <c r="A12" s="2684"/>
      <c r="B12" s="2684"/>
      <c r="C12" s="2684"/>
      <c r="D12" s="2684"/>
      <c r="E12" s="2684"/>
      <c r="F12" s="2685"/>
      <c r="G12" s="2685" t="s">
        <v>3415</v>
      </c>
      <c r="H12" s="2686">
        <v>40000</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210.4</v>
      </c>
      <c r="C14" s="2516"/>
      <c r="D14" s="2516">
        <f>ROUND(E14*B14/10000,0)</f>
        <v>842</v>
      </c>
      <c r="E14" s="2516">
        <v>40000</v>
      </c>
      <c r="F14" s="2516" t="e">
        <f>ROUND(D14*10000/C14,0)</f>
        <v>#DIV/0!</v>
      </c>
      <c r="G14" s="2516">
        <f>D14</f>
        <v>842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45595</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45600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2024-11-04T01:50:20Z</dcterms:modified>
</cp:coreProperties>
</file>