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0" windowHeight="13740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6" i="1" l="1"/>
  <c r="K19" i="1" l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2" i="1"/>
  <c r="J40" i="1"/>
  <c r="J39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38" i="1"/>
  <c r="J37" i="1"/>
  <c r="J36" i="1"/>
  <c r="K36" i="1" s="1"/>
  <c r="K55" i="1" s="1"/>
  <c r="L55" i="1" s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3" i="1"/>
  <c r="J4" i="1"/>
  <c r="J5" i="1"/>
  <c r="J2" i="1"/>
  <c r="E55" i="1" l="1"/>
</calcChain>
</file>

<file path=xl/sharedStrings.xml><?xml version="1.0" encoding="utf-8"?>
<sst xmlns="http://schemas.openxmlformats.org/spreadsheetml/2006/main" count="372" uniqueCount="75">
  <si>
    <t>序号</t>
  </si>
  <si>
    <t>项目</t>
  </si>
  <si>
    <t>业态</t>
  </si>
  <si>
    <t>房间</t>
  </si>
  <si>
    <t>面积</t>
  </si>
  <si>
    <t>东郡</t>
  </si>
  <si>
    <t>商铺</t>
  </si>
  <si>
    <t>3-1025</t>
  </si>
  <si>
    <t>5-1001</t>
  </si>
  <si>
    <t>9-1005</t>
  </si>
  <si>
    <t>11-1009</t>
  </si>
  <si>
    <t>11-1010</t>
  </si>
  <si>
    <t>11-1013</t>
  </si>
  <si>
    <t>11-1014</t>
  </si>
  <si>
    <t>12-1026</t>
  </si>
  <si>
    <t>12-1028</t>
  </si>
  <si>
    <t>13-1001</t>
  </si>
  <si>
    <t>13-1002</t>
  </si>
  <si>
    <t>13-1003</t>
  </si>
  <si>
    <t>13-1004</t>
  </si>
  <si>
    <t>13-1005</t>
  </si>
  <si>
    <t>13-1006</t>
  </si>
  <si>
    <t>13-1007</t>
  </si>
  <si>
    <t>13-1008</t>
  </si>
  <si>
    <t>13-1009</t>
  </si>
  <si>
    <t>13-1010</t>
  </si>
  <si>
    <t>13-1011</t>
  </si>
  <si>
    <t>13-1013</t>
  </si>
  <si>
    <t>13-1014</t>
  </si>
  <si>
    <t>14-1001</t>
  </si>
  <si>
    <t>14-1002</t>
  </si>
  <si>
    <t>15-1005</t>
  </si>
  <si>
    <t>15-1010</t>
  </si>
  <si>
    <t>15-1018</t>
  </si>
  <si>
    <t>22-1001</t>
  </si>
  <si>
    <t>22-1002</t>
  </si>
  <si>
    <t>22-1003</t>
  </si>
  <si>
    <t>22-1004</t>
  </si>
  <si>
    <t>22-1005</t>
  </si>
  <si>
    <t>22-1006</t>
  </si>
  <si>
    <t>22-1008</t>
  </si>
  <si>
    <t>23-1011</t>
  </si>
  <si>
    <t>24-1002</t>
  </si>
  <si>
    <t>24-1019</t>
  </si>
  <si>
    <t>27-1004</t>
  </si>
  <si>
    <t>27-1019</t>
  </si>
  <si>
    <t>16-1003</t>
  </si>
  <si>
    <t>16-1004</t>
  </si>
  <si>
    <t>17-1006</t>
  </si>
  <si>
    <t>17-1009</t>
  </si>
  <si>
    <t>17-1010</t>
  </si>
  <si>
    <t>17-1013</t>
  </si>
  <si>
    <t>17-1014</t>
  </si>
  <si>
    <t>17-1016</t>
  </si>
  <si>
    <t>3-1004</t>
  </si>
  <si>
    <t>7-1001</t>
  </si>
  <si>
    <t>1-1001</t>
  </si>
  <si>
    <t>1-1005</t>
  </si>
  <si>
    <t>1-1007</t>
  </si>
  <si>
    <t>1-1009</t>
  </si>
  <si>
    <t>合计面积</t>
  </si>
  <si>
    <t>楼层</t>
    <phoneticPr fontId="3" type="noConversion"/>
  </si>
  <si>
    <t>1-2</t>
    <phoneticPr fontId="3" type="noConversion"/>
  </si>
  <si>
    <t>1</t>
    <phoneticPr fontId="3" type="noConversion"/>
  </si>
  <si>
    <t>东郡</t>
    <phoneticPr fontId="3" type="noConversion"/>
  </si>
  <si>
    <t>层高7.3米</t>
    <phoneticPr fontId="3" type="noConversion"/>
  </si>
  <si>
    <t>临街</t>
    <phoneticPr fontId="3" type="noConversion"/>
  </si>
  <si>
    <t>临外街</t>
    <phoneticPr fontId="3" type="noConversion"/>
  </si>
  <si>
    <t>临内街</t>
    <phoneticPr fontId="3" type="noConversion"/>
  </si>
  <si>
    <t>25000</t>
    <phoneticPr fontId="3" type="noConversion"/>
  </si>
  <si>
    <t>1</t>
    <phoneticPr fontId="3" type="noConversion"/>
  </si>
  <si>
    <t>0.85</t>
    <phoneticPr fontId="3" type="noConversion"/>
  </si>
  <si>
    <t>0.95</t>
    <phoneticPr fontId="3" type="noConversion"/>
  </si>
  <si>
    <t>1.05</t>
    <phoneticPr fontId="3" type="noConversion"/>
  </si>
  <si>
    <t>总价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</si>
</sst>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5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76" fontId="2" fillId="0" borderId="0">
      <protection locked="0"/>
    </xf>
  </cellStyleXfs>
  <cellXfs count="2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1" fillId="2" borderId="1" xfId="1" applyNumberFormat="1" applyFont="1" applyFill="1" applyBorder="1" applyAlignment="1">
      <alignment horizontal="center" vertical="center" shrinkToFit="1"/>
      <protection locked="0"/>
    </xf>
    <xf numFmtId="0" fontId="1" fillId="2" borderId="1" xfId="1" applyNumberFormat="1" applyFont="1" applyFill="1" applyBorder="1" applyAlignment="1" applyProtection="1">
      <alignment horizontal="center" vertical="center" wrapText="1" shrinkToFit="1"/>
    </xf>
    <xf numFmtId="0" fontId="1" fillId="2" borderId="1" xfId="1" applyNumberFormat="1" applyFont="1" applyFill="1" applyBorder="1" applyAlignment="1">
      <alignment horizontal="center" vertical="center" wrapText="1" shrinkToFit="1"/>
      <protection locked="0"/>
    </xf>
    <xf numFmtId="0" fontId="0" fillId="0" borderId="1" xfId="0" applyBorder="1">
      <alignment vertical="center"/>
    </xf>
    <xf numFmtId="49" fontId="0" fillId="2" borderId="1" xfId="0" applyNumberFormat="1" applyFill="1" applyBorder="1" applyAlignment="1">
      <alignment horizontal="center" vertical="center"/>
    </xf>
    <xf numFmtId="49" fontId="1" fillId="2" borderId="1" xfId="1" applyNumberFormat="1" applyFont="1" applyFill="1" applyBorder="1" applyAlignment="1" applyProtection="1">
      <alignment horizontal="center" vertical="center" wrapText="1" shrinkToFit="1"/>
    </xf>
    <xf numFmtId="49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0" fontId="0" fillId="0" borderId="1" xfId="0" applyFill="1" applyBorder="1" applyAlignment="1">
      <alignment horizontal="center" vertical="center"/>
    </xf>
    <xf numFmtId="176" fontId="1" fillId="0" borderId="1" xfId="1" applyNumberFormat="1" applyFont="1" applyFill="1" applyBorder="1" applyAlignment="1">
      <alignment horizontal="center" vertical="center" shrinkToFit="1"/>
      <protection locked="0"/>
    </xf>
    <xf numFmtId="0" fontId="1" fillId="0" borderId="1" xfId="1" applyNumberFormat="1" applyFont="1" applyFill="1" applyBorder="1" applyAlignment="1" applyProtection="1">
      <alignment horizontal="center" vertical="center" wrapText="1" shrinkToFit="1"/>
    </xf>
    <xf numFmtId="49" fontId="1" fillId="0" borderId="1" xfId="1" applyNumberFormat="1" applyFont="1" applyFill="1" applyBorder="1" applyAlignment="1" applyProtection="1">
      <alignment horizontal="center" vertical="center" wrapText="1" shrinkToFit="1"/>
    </xf>
    <xf numFmtId="0" fontId="0" fillId="0" borderId="0" xfId="0" applyFill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1" fillId="3" borderId="1" xfId="1" applyNumberFormat="1" applyFont="1" applyFill="1" applyBorder="1" applyAlignment="1">
      <alignment horizontal="center" vertical="center" shrinkToFit="1"/>
      <protection locked="0"/>
    </xf>
    <xf numFmtId="0" fontId="1" fillId="3" borderId="1" xfId="1" applyNumberFormat="1" applyFont="1" applyFill="1" applyBorder="1" applyAlignment="1" applyProtection="1">
      <alignment horizontal="center" vertical="center" wrapText="1" shrinkToFit="1"/>
    </xf>
    <xf numFmtId="49" fontId="1" fillId="3" borderId="1" xfId="1" applyNumberFormat="1" applyFont="1" applyFill="1" applyBorder="1" applyAlignment="1" applyProtection="1">
      <alignment horizontal="center" vertical="center" wrapText="1" shrinkToFit="1"/>
    </xf>
    <xf numFmtId="0" fontId="0" fillId="3" borderId="0" xfId="0" applyFill="1">
      <alignment vertical="center"/>
    </xf>
    <xf numFmtId="0" fontId="0" fillId="2" borderId="1" xfId="0" applyNumberForma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</cellXfs>
  <cellStyles count="2">
    <cellStyle name="常规" xfId="0" builtinId="0"/>
    <cellStyle name="常规 13" xfId="1"/>
  </cellStyles>
  <dxfs count="18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topLeftCell="B37" zoomScaleNormal="100" workbookViewId="0">
      <selection activeCell="L57" sqref="L57"/>
    </sheetView>
  </sheetViews>
  <sheetFormatPr defaultColWidth="9" defaultRowHeight="13.5" x14ac:dyDescent="0.15"/>
  <cols>
    <col min="6" max="9" width="9" style="10"/>
    <col min="10" max="10" width="9" style="24"/>
    <col min="11" max="11" width="11" style="24" customWidth="1"/>
  </cols>
  <sheetData>
    <row r="1" spans="1:11" x14ac:dyDescent="0.1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7" t="s">
        <v>61</v>
      </c>
      <c r="G1" s="7"/>
      <c r="H1" s="16" t="s">
        <v>66</v>
      </c>
      <c r="I1" s="16"/>
      <c r="J1" s="22"/>
      <c r="K1" s="4" t="s">
        <v>74</v>
      </c>
    </row>
    <row r="2" spans="1:11" x14ac:dyDescent="0.15">
      <c r="A2" s="1">
        <v>1</v>
      </c>
      <c r="B2" s="2" t="s">
        <v>5</v>
      </c>
      <c r="C2" s="2" t="s">
        <v>6</v>
      </c>
      <c r="D2" s="3" t="s">
        <v>7</v>
      </c>
      <c r="E2" s="4">
        <v>137.57</v>
      </c>
      <c r="F2" s="8" t="s">
        <v>62</v>
      </c>
      <c r="G2" s="8" t="s">
        <v>71</v>
      </c>
      <c r="H2" s="8"/>
      <c r="I2" s="8" t="s">
        <v>72</v>
      </c>
      <c r="J2" s="8">
        <f>$J$6*I2*G2</f>
        <v>20187.5</v>
      </c>
      <c r="K2" s="4">
        <f>ROUND(J2*E2/10000,0)</f>
        <v>278</v>
      </c>
    </row>
    <row r="3" spans="1:11" x14ac:dyDescent="0.15">
      <c r="A3" s="1">
        <v>2</v>
      </c>
      <c r="B3" s="2" t="s">
        <v>5</v>
      </c>
      <c r="C3" s="2" t="s">
        <v>6</v>
      </c>
      <c r="D3" s="3" t="s">
        <v>8</v>
      </c>
      <c r="E3" s="4">
        <v>260.06</v>
      </c>
      <c r="F3" s="8" t="s">
        <v>62</v>
      </c>
      <c r="G3" s="8" t="s">
        <v>71</v>
      </c>
      <c r="H3" s="8" t="s">
        <v>68</v>
      </c>
      <c r="I3" s="8" t="s">
        <v>70</v>
      </c>
      <c r="J3" s="8">
        <f t="shared" ref="J3:J54" si="0">$J$6*I3*G3</f>
        <v>21250</v>
      </c>
      <c r="K3" s="4">
        <f t="shared" ref="K3:K54" si="1">ROUND(J3*E3/10000,0)</f>
        <v>553</v>
      </c>
    </row>
    <row r="4" spans="1:11" x14ac:dyDescent="0.15">
      <c r="A4" s="1">
        <v>3</v>
      </c>
      <c r="B4" s="2" t="s">
        <v>5</v>
      </c>
      <c r="C4" s="2" t="s">
        <v>6</v>
      </c>
      <c r="D4" s="3" t="s">
        <v>9</v>
      </c>
      <c r="E4" s="4">
        <v>102.3</v>
      </c>
      <c r="F4" s="8" t="s">
        <v>62</v>
      </c>
      <c r="G4" s="8" t="s">
        <v>71</v>
      </c>
      <c r="H4" s="8" t="s">
        <v>68</v>
      </c>
      <c r="I4" s="8" t="s">
        <v>70</v>
      </c>
      <c r="J4" s="8">
        <f t="shared" si="0"/>
        <v>21250</v>
      </c>
      <c r="K4" s="4">
        <f t="shared" si="1"/>
        <v>217</v>
      </c>
    </row>
    <row r="5" spans="1:11" x14ac:dyDescent="0.15">
      <c r="A5" s="1">
        <v>4</v>
      </c>
      <c r="B5" s="2" t="s">
        <v>5</v>
      </c>
      <c r="C5" s="2" t="s">
        <v>6</v>
      </c>
      <c r="D5" s="3" t="s">
        <v>10</v>
      </c>
      <c r="E5" s="4">
        <v>121.02</v>
      </c>
      <c r="F5" s="8" t="s">
        <v>62</v>
      </c>
      <c r="G5" s="8" t="s">
        <v>71</v>
      </c>
      <c r="H5" s="8" t="s">
        <v>68</v>
      </c>
      <c r="I5" s="8" t="s">
        <v>70</v>
      </c>
      <c r="J5" s="8">
        <f t="shared" si="0"/>
        <v>21250</v>
      </c>
      <c r="K5" s="4">
        <f t="shared" si="1"/>
        <v>257</v>
      </c>
    </row>
    <row r="6" spans="1:11" s="21" customFormat="1" x14ac:dyDescent="0.15">
      <c r="A6" s="17">
        <v>5</v>
      </c>
      <c r="B6" s="17" t="s">
        <v>5</v>
      </c>
      <c r="C6" s="17" t="s">
        <v>6</v>
      </c>
      <c r="D6" s="18" t="s">
        <v>11</v>
      </c>
      <c r="E6" s="19">
        <v>35.409999999999997</v>
      </c>
      <c r="F6" s="20" t="s">
        <v>63</v>
      </c>
      <c r="G6" s="20" t="s">
        <v>70</v>
      </c>
      <c r="H6" s="20" t="s">
        <v>68</v>
      </c>
      <c r="I6" s="20" t="s">
        <v>70</v>
      </c>
      <c r="J6" s="19" t="s">
        <v>69</v>
      </c>
      <c r="K6" s="4">
        <f t="shared" si="1"/>
        <v>89</v>
      </c>
    </row>
    <row r="7" spans="1:11" x14ac:dyDescent="0.15">
      <c r="A7" s="1">
        <v>6</v>
      </c>
      <c r="B7" s="2" t="s">
        <v>5</v>
      </c>
      <c r="C7" s="2" t="s">
        <v>6</v>
      </c>
      <c r="D7" s="3" t="s">
        <v>12</v>
      </c>
      <c r="E7" s="4">
        <v>39.32</v>
      </c>
      <c r="F7" s="8" t="s">
        <v>63</v>
      </c>
      <c r="G7" s="8" t="s">
        <v>70</v>
      </c>
      <c r="H7" s="8" t="s">
        <v>68</v>
      </c>
      <c r="I7" s="8" t="s">
        <v>70</v>
      </c>
      <c r="J7" s="8">
        <f t="shared" si="0"/>
        <v>25000</v>
      </c>
      <c r="K7" s="4">
        <f t="shared" si="1"/>
        <v>98</v>
      </c>
    </row>
    <row r="8" spans="1:11" x14ac:dyDescent="0.15">
      <c r="A8" s="1">
        <v>7</v>
      </c>
      <c r="B8" s="2" t="s">
        <v>5</v>
      </c>
      <c r="C8" s="2" t="s">
        <v>6</v>
      </c>
      <c r="D8" s="3" t="s">
        <v>13</v>
      </c>
      <c r="E8" s="4">
        <v>89.85</v>
      </c>
      <c r="F8" s="8" t="s">
        <v>62</v>
      </c>
      <c r="G8" s="8" t="s">
        <v>71</v>
      </c>
      <c r="H8" s="8" t="s">
        <v>68</v>
      </c>
      <c r="I8" s="8" t="s">
        <v>70</v>
      </c>
      <c r="J8" s="8">
        <f t="shared" si="0"/>
        <v>21250</v>
      </c>
      <c r="K8" s="4">
        <f t="shared" si="1"/>
        <v>191</v>
      </c>
    </row>
    <row r="9" spans="1:11" x14ac:dyDescent="0.15">
      <c r="A9" s="1">
        <v>8</v>
      </c>
      <c r="B9" s="2" t="s">
        <v>5</v>
      </c>
      <c r="C9" s="2" t="s">
        <v>6</v>
      </c>
      <c r="D9" s="3" t="s">
        <v>14</v>
      </c>
      <c r="E9" s="4">
        <v>100.06</v>
      </c>
      <c r="F9" s="8" t="s">
        <v>62</v>
      </c>
      <c r="G9" s="8" t="s">
        <v>71</v>
      </c>
      <c r="H9" s="8"/>
      <c r="I9" s="8" t="s">
        <v>72</v>
      </c>
      <c r="J9" s="8">
        <f t="shared" si="0"/>
        <v>20187.5</v>
      </c>
      <c r="K9" s="4">
        <f t="shared" si="1"/>
        <v>202</v>
      </c>
    </row>
    <row r="10" spans="1:11" s="15" customFormat="1" x14ac:dyDescent="0.15">
      <c r="A10" s="11">
        <v>9</v>
      </c>
      <c r="B10" s="11" t="s">
        <v>5</v>
      </c>
      <c r="C10" s="11" t="s">
        <v>6</v>
      </c>
      <c r="D10" s="12" t="s">
        <v>15</v>
      </c>
      <c r="E10" s="13">
        <v>97.98</v>
      </c>
      <c r="F10" s="14" t="s">
        <v>62</v>
      </c>
      <c r="G10" s="8" t="s">
        <v>71</v>
      </c>
      <c r="H10" s="14"/>
      <c r="I10" s="8" t="s">
        <v>72</v>
      </c>
      <c r="J10" s="8">
        <f t="shared" si="0"/>
        <v>20187.5</v>
      </c>
      <c r="K10" s="4">
        <f t="shared" si="1"/>
        <v>198</v>
      </c>
    </row>
    <row r="11" spans="1:11" s="15" customFormat="1" x14ac:dyDescent="0.15">
      <c r="A11" s="11">
        <v>10</v>
      </c>
      <c r="B11" s="11" t="s">
        <v>5</v>
      </c>
      <c r="C11" s="11" t="s">
        <v>6</v>
      </c>
      <c r="D11" s="12" t="s">
        <v>16</v>
      </c>
      <c r="E11" s="13">
        <v>107.38</v>
      </c>
      <c r="F11" s="14" t="s">
        <v>62</v>
      </c>
      <c r="G11" s="8" t="s">
        <v>71</v>
      </c>
      <c r="H11" s="8" t="s">
        <v>68</v>
      </c>
      <c r="I11" s="8" t="s">
        <v>70</v>
      </c>
      <c r="J11" s="8">
        <f t="shared" si="0"/>
        <v>21250</v>
      </c>
      <c r="K11" s="4">
        <f t="shared" si="1"/>
        <v>228</v>
      </c>
    </row>
    <row r="12" spans="1:11" s="15" customFormat="1" x14ac:dyDescent="0.15">
      <c r="A12" s="11">
        <v>11</v>
      </c>
      <c r="B12" s="11" t="s">
        <v>5</v>
      </c>
      <c r="C12" s="11" t="s">
        <v>6</v>
      </c>
      <c r="D12" s="12" t="s">
        <v>17</v>
      </c>
      <c r="E12" s="13">
        <v>126.2</v>
      </c>
      <c r="F12" s="14" t="s">
        <v>62</v>
      </c>
      <c r="G12" s="8" t="s">
        <v>71</v>
      </c>
      <c r="H12" s="8" t="s">
        <v>68</v>
      </c>
      <c r="I12" s="8" t="s">
        <v>70</v>
      </c>
      <c r="J12" s="8">
        <f t="shared" si="0"/>
        <v>21250</v>
      </c>
      <c r="K12" s="4">
        <f t="shared" si="1"/>
        <v>268</v>
      </c>
    </row>
    <row r="13" spans="1:11" s="15" customFormat="1" x14ac:dyDescent="0.15">
      <c r="A13" s="11">
        <v>12</v>
      </c>
      <c r="B13" s="11" t="s">
        <v>5</v>
      </c>
      <c r="C13" s="11" t="s">
        <v>6</v>
      </c>
      <c r="D13" s="12" t="s">
        <v>18</v>
      </c>
      <c r="E13" s="13">
        <v>125.34</v>
      </c>
      <c r="F13" s="14" t="s">
        <v>62</v>
      </c>
      <c r="G13" s="8" t="s">
        <v>71</v>
      </c>
      <c r="H13" s="8" t="s">
        <v>68</v>
      </c>
      <c r="I13" s="8" t="s">
        <v>70</v>
      </c>
      <c r="J13" s="8">
        <f t="shared" si="0"/>
        <v>21250</v>
      </c>
      <c r="K13" s="4">
        <f t="shared" si="1"/>
        <v>266</v>
      </c>
    </row>
    <row r="14" spans="1:11" s="15" customFormat="1" x14ac:dyDescent="0.15">
      <c r="A14" s="11">
        <v>13</v>
      </c>
      <c r="B14" s="11" t="s">
        <v>5</v>
      </c>
      <c r="C14" s="11" t="s">
        <v>6</v>
      </c>
      <c r="D14" s="12" t="s">
        <v>19</v>
      </c>
      <c r="E14" s="13">
        <v>125.34</v>
      </c>
      <c r="F14" s="14" t="s">
        <v>62</v>
      </c>
      <c r="G14" s="8" t="s">
        <v>71</v>
      </c>
      <c r="H14" s="8" t="s">
        <v>68</v>
      </c>
      <c r="I14" s="8" t="s">
        <v>70</v>
      </c>
      <c r="J14" s="8">
        <f t="shared" si="0"/>
        <v>21250</v>
      </c>
      <c r="K14" s="4">
        <f t="shared" si="1"/>
        <v>266</v>
      </c>
    </row>
    <row r="15" spans="1:11" s="15" customFormat="1" x14ac:dyDescent="0.15">
      <c r="A15" s="11">
        <v>14</v>
      </c>
      <c r="B15" s="11" t="s">
        <v>5</v>
      </c>
      <c r="C15" s="11" t="s">
        <v>6</v>
      </c>
      <c r="D15" s="12" t="s">
        <v>20</v>
      </c>
      <c r="E15" s="13">
        <v>125.34</v>
      </c>
      <c r="F15" s="14" t="s">
        <v>62</v>
      </c>
      <c r="G15" s="8" t="s">
        <v>71</v>
      </c>
      <c r="H15" s="8" t="s">
        <v>68</v>
      </c>
      <c r="I15" s="8" t="s">
        <v>70</v>
      </c>
      <c r="J15" s="8">
        <f t="shared" si="0"/>
        <v>21250</v>
      </c>
      <c r="K15" s="4">
        <f t="shared" si="1"/>
        <v>266</v>
      </c>
    </row>
    <row r="16" spans="1:11" s="15" customFormat="1" x14ac:dyDescent="0.15">
      <c r="A16" s="11">
        <v>15</v>
      </c>
      <c r="B16" s="11" t="s">
        <v>5</v>
      </c>
      <c r="C16" s="11" t="s">
        <v>6</v>
      </c>
      <c r="D16" s="12" t="s">
        <v>21</v>
      </c>
      <c r="E16" s="13">
        <v>125.34</v>
      </c>
      <c r="F16" s="14" t="s">
        <v>62</v>
      </c>
      <c r="G16" s="8" t="s">
        <v>71</v>
      </c>
      <c r="H16" s="8" t="s">
        <v>68</v>
      </c>
      <c r="I16" s="8" t="s">
        <v>70</v>
      </c>
      <c r="J16" s="8">
        <f t="shared" si="0"/>
        <v>21250</v>
      </c>
      <c r="K16" s="4">
        <f t="shared" si="1"/>
        <v>266</v>
      </c>
    </row>
    <row r="17" spans="1:11" s="15" customFormat="1" x14ac:dyDescent="0.15">
      <c r="A17" s="11">
        <v>16</v>
      </c>
      <c r="B17" s="11" t="s">
        <v>5</v>
      </c>
      <c r="C17" s="11" t="s">
        <v>6</v>
      </c>
      <c r="D17" s="12" t="s">
        <v>22</v>
      </c>
      <c r="E17" s="13">
        <v>125.34</v>
      </c>
      <c r="F17" s="14" t="s">
        <v>62</v>
      </c>
      <c r="G17" s="8" t="s">
        <v>71</v>
      </c>
      <c r="H17" s="8" t="s">
        <v>68</v>
      </c>
      <c r="I17" s="8" t="s">
        <v>70</v>
      </c>
      <c r="J17" s="8">
        <f t="shared" si="0"/>
        <v>21250</v>
      </c>
      <c r="K17" s="4">
        <f t="shared" si="1"/>
        <v>266</v>
      </c>
    </row>
    <row r="18" spans="1:11" s="15" customFormat="1" x14ac:dyDescent="0.15">
      <c r="A18" s="11">
        <v>17</v>
      </c>
      <c r="B18" s="11" t="s">
        <v>5</v>
      </c>
      <c r="C18" s="11" t="s">
        <v>6</v>
      </c>
      <c r="D18" s="12" t="s">
        <v>23</v>
      </c>
      <c r="E18" s="13">
        <v>156.03</v>
      </c>
      <c r="F18" s="14" t="s">
        <v>62</v>
      </c>
      <c r="G18" s="8" t="s">
        <v>71</v>
      </c>
      <c r="H18" s="8" t="s">
        <v>68</v>
      </c>
      <c r="I18" s="8" t="s">
        <v>70</v>
      </c>
      <c r="J18" s="8">
        <f t="shared" si="0"/>
        <v>21250</v>
      </c>
      <c r="K18" s="4">
        <f t="shared" si="1"/>
        <v>332</v>
      </c>
    </row>
    <row r="19" spans="1:11" s="15" customFormat="1" x14ac:dyDescent="0.15">
      <c r="A19" s="11">
        <v>18</v>
      </c>
      <c r="B19" s="11" t="s">
        <v>64</v>
      </c>
      <c r="C19" s="11" t="s">
        <v>6</v>
      </c>
      <c r="D19" s="12" t="s">
        <v>24</v>
      </c>
      <c r="E19" s="13">
        <v>167.81</v>
      </c>
      <c r="F19" s="14" t="s">
        <v>62</v>
      </c>
      <c r="G19" s="8" t="s">
        <v>71</v>
      </c>
      <c r="H19" s="8" t="s">
        <v>68</v>
      </c>
      <c r="I19" s="8" t="s">
        <v>70</v>
      </c>
      <c r="J19" s="8">
        <f t="shared" si="0"/>
        <v>21250</v>
      </c>
      <c r="K19" s="4">
        <f t="shared" si="1"/>
        <v>357</v>
      </c>
    </row>
    <row r="20" spans="1:11" s="15" customFormat="1" x14ac:dyDescent="0.15">
      <c r="A20" s="11">
        <v>19</v>
      </c>
      <c r="B20" s="11" t="s">
        <v>5</v>
      </c>
      <c r="C20" s="11" t="s">
        <v>6</v>
      </c>
      <c r="D20" s="12" t="s">
        <v>25</v>
      </c>
      <c r="E20" s="13">
        <v>125.34</v>
      </c>
      <c r="F20" s="14" t="s">
        <v>62</v>
      </c>
      <c r="G20" s="8" t="s">
        <v>71</v>
      </c>
      <c r="H20" s="8" t="s">
        <v>68</v>
      </c>
      <c r="I20" s="8" t="s">
        <v>70</v>
      </c>
      <c r="J20" s="8">
        <f t="shared" si="0"/>
        <v>21250</v>
      </c>
      <c r="K20" s="4">
        <f t="shared" si="1"/>
        <v>266</v>
      </c>
    </row>
    <row r="21" spans="1:11" s="15" customFormat="1" x14ac:dyDescent="0.15">
      <c r="A21" s="11">
        <v>20</v>
      </c>
      <c r="B21" s="11" t="s">
        <v>5</v>
      </c>
      <c r="C21" s="11" t="s">
        <v>6</v>
      </c>
      <c r="D21" s="12" t="s">
        <v>26</v>
      </c>
      <c r="E21" s="13">
        <v>125.34</v>
      </c>
      <c r="F21" s="14" t="s">
        <v>62</v>
      </c>
      <c r="G21" s="8" t="s">
        <v>71</v>
      </c>
      <c r="H21" s="8" t="s">
        <v>68</v>
      </c>
      <c r="I21" s="8" t="s">
        <v>70</v>
      </c>
      <c r="J21" s="8">
        <f t="shared" si="0"/>
        <v>21250</v>
      </c>
      <c r="K21" s="4">
        <f t="shared" si="1"/>
        <v>266</v>
      </c>
    </row>
    <row r="22" spans="1:11" s="15" customFormat="1" x14ac:dyDescent="0.15">
      <c r="A22" s="11">
        <v>21</v>
      </c>
      <c r="B22" s="11" t="s">
        <v>5</v>
      </c>
      <c r="C22" s="11" t="s">
        <v>6</v>
      </c>
      <c r="D22" s="12" t="s">
        <v>27</v>
      </c>
      <c r="E22" s="13">
        <v>125.34</v>
      </c>
      <c r="F22" s="14" t="s">
        <v>62</v>
      </c>
      <c r="G22" s="8" t="s">
        <v>71</v>
      </c>
      <c r="H22" s="8" t="s">
        <v>68</v>
      </c>
      <c r="I22" s="8" t="s">
        <v>70</v>
      </c>
      <c r="J22" s="8">
        <f t="shared" si="0"/>
        <v>21250</v>
      </c>
      <c r="K22" s="4">
        <f t="shared" si="1"/>
        <v>266</v>
      </c>
    </row>
    <row r="23" spans="1:11" s="15" customFormat="1" x14ac:dyDescent="0.15">
      <c r="A23" s="11">
        <v>22</v>
      </c>
      <c r="B23" s="11" t="s">
        <v>5</v>
      </c>
      <c r="C23" s="11" t="s">
        <v>6</v>
      </c>
      <c r="D23" s="12" t="s">
        <v>28</v>
      </c>
      <c r="E23" s="13">
        <v>125.34</v>
      </c>
      <c r="F23" s="14" t="s">
        <v>62</v>
      </c>
      <c r="G23" s="8" t="s">
        <v>71</v>
      </c>
      <c r="H23" s="8" t="s">
        <v>68</v>
      </c>
      <c r="I23" s="8" t="s">
        <v>70</v>
      </c>
      <c r="J23" s="8">
        <f t="shared" si="0"/>
        <v>21250</v>
      </c>
      <c r="K23" s="4">
        <f t="shared" si="1"/>
        <v>266</v>
      </c>
    </row>
    <row r="24" spans="1:11" s="15" customFormat="1" x14ac:dyDescent="0.15">
      <c r="A24" s="11">
        <v>23</v>
      </c>
      <c r="B24" s="11" t="s">
        <v>5</v>
      </c>
      <c r="C24" s="11" t="s">
        <v>6</v>
      </c>
      <c r="D24" s="12" t="s">
        <v>29</v>
      </c>
      <c r="E24" s="13">
        <v>152.37</v>
      </c>
      <c r="F24" s="14" t="s">
        <v>62</v>
      </c>
      <c r="G24" s="8" t="s">
        <v>71</v>
      </c>
      <c r="H24" s="8" t="s">
        <v>68</v>
      </c>
      <c r="I24" s="8" t="s">
        <v>70</v>
      </c>
      <c r="J24" s="8">
        <f t="shared" si="0"/>
        <v>21250</v>
      </c>
      <c r="K24" s="4">
        <f t="shared" si="1"/>
        <v>324</v>
      </c>
    </row>
    <row r="25" spans="1:11" s="15" customFormat="1" x14ac:dyDescent="0.15">
      <c r="A25" s="11">
        <v>24</v>
      </c>
      <c r="B25" s="11" t="s">
        <v>5</v>
      </c>
      <c r="C25" s="11" t="s">
        <v>6</v>
      </c>
      <c r="D25" s="12" t="s">
        <v>30</v>
      </c>
      <c r="E25" s="13">
        <v>55.2</v>
      </c>
      <c r="F25" s="8" t="s">
        <v>63</v>
      </c>
      <c r="G25" s="8" t="s">
        <v>70</v>
      </c>
      <c r="H25" s="8" t="s">
        <v>68</v>
      </c>
      <c r="I25" s="8" t="s">
        <v>70</v>
      </c>
      <c r="J25" s="8">
        <f t="shared" si="0"/>
        <v>25000</v>
      </c>
      <c r="K25" s="4">
        <f t="shared" si="1"/>
        <v>138</v>
      </c>
    </row>
    <row r="26" spans="1:11" s="15" customFormat="1" x14ac:dyDescent="0.15">
      <c r="A26" s="11">
        <v>25</v>
      </c>
      <c r="B26" s="11" t="s">
        <v>5</v>
      </c>
      <c r="C26" s="11" t="s">
        <v>6</v>
      </c>
      <c r="D26" s="12" t="s">
        <v>31</v>
      </c>
      <c r="E26" s="13">
        <v>45.95</v>
      </c>
      <c r="F26" s="8" t="s">
        <v>63</v>
      </c>
      <c r="G26" s="8" t="s">
        <v>70</v>
      </c>
      <c r="H26" s="8"/>
      <c r="I26" s="8" t="s">
        <v>72</v>
      </c>
      <c r="J26" s="8">
        <f t="shared" si="0"/>
        <v>23750</v>
      </c>
      <c r="K26" s="4">
        <f t="shared" si="1"/>
        <v>109</v>
      </c>
    </row>
    <row r="27" spans="1:11" x14ac:dyDescent="0.15">
      <c r="A27" s="1">
        <v>26</v>
      </c>
      <c r="B27" s="2" t="s">
        <v>5</v>
      </c>
      <c r="C27" s="2" t="s">
        <v>6</v>
      </c>
      <c r="D27" s="3" t="s">
        <v>32</v>
      </c>
      <c r="E27" s="4">
        <v>181.47</v>
      </c>
      <c r="F27" s="14" t="s">
        <v>62</v>
      </c>
      <c r="G27" s="8" t="s">
        <v>71</v>
      </c>
      <c r="H27" s="14"/>
      <c r="I27" s="8" t="s">
        <v>72</v>
      </c>
      <c r="J27" s="8">
        <f t="shared" si="0"/>
        <v>20187.5</v>
      </c>
      <c r="K27" s="4">
        <f t="shared" si="1"/>
        <v>366</v>
      </c>
    </row>
    <row r="28" spans="1:11" x14ac:dyDescent="0.15">
      <c r="A28" s="1">
        <v>27</v>
      </c>
      <c r="B28" s="2" t="s">
        <v>5</v>
      </c>
      <c r="C28" s="2" t="s">
        <v>6</v>
      </c>
      <c r="D28" s="3" t="s">
        <v>33</v>
      </c>
      <c r="E28" s="4">
        <v>156.33000000000001</v>
      </c>
      <c r="F28" s="14" t="s">
        <v>62</v>
      </c>
      <c r="G28" s="8" t="s">
        <v>71</v>
      </c>
      <c r="H28" s="14"/>
      <c r="I28" s="8" t="s">
        <v>72</v>
      </c>
      <c r="J28" s="8">
        <f t="shared" si="0"/>
        <v>20187.5</v>
      </c>
      <c r="K28" s="4">
        <f t="shared" si="1"/>
        <v>316</v>
      </c>
    </row>
    <row r="29" spans="1:11" x14ac:dyDescent="0.15">
      <c r="A29" s="1">
        <v>28</v>
      </c>
      <c r="B29" s="2" t="s">
        <v>5</v>
      </c>
      <c r="C29" s="2" t="s">
        <v>6</v>
      </c>
      <c r="D29" s="3" t="s">
        <v>34</v>
      </c>
      <c r="E29" s="4">
        <v>46.6</v>
      </c>
      <c r="F29" s="8" t="s">
        <v>63</v>
      </c>
      <c r="G29" s="8" t="s">
        <v>70</v>
      </c>
      <c r="H29" s="8" t="s">
        <v>67</v>
      </c>
      <c r="I29" s="8" t="s">
        <v>70</v>
      </c>
      <c r="J29" s="8">
        <f t="shared" si="0"/>
        <v>25000</v>
      </c>
      <c r="K29" s="4">
        <f t="shared" si="1"/>
        <v>117</v>
      </c>
    </row>
    <row r="30" spans="1:11" x14ac:dyDescent="0.15">
      <c r="A30" s="1">
        <v>29</v>
      </c>
      <c r="B30" s="2" t="s">
        <v>5</v>
      </c>
      <c r="C30" s="2" t="s">
        <v>6</v>
      </c>
      <c r="D30" s="3" t="s">
        <v>35</v>
      </c>
      <c r="E30" s="4">
        <v>51.48</v>
      </c>
      <c r="F30" s="8" t="s">
        <v>63</v>
      </c>
      <c r="G30" s="8" t="s">
        <v>70</v>
      </c>
      <c r="H30" s="8" t="s">
        <v>67</v>
      </c>
      <c r="I30" s="8" t="s">
        <v>70</v>
      </c>
      <c r="J30" s="8">
        <f t="shared" si="0"/>
        <v>25000</v>
      </c>
      <c r="K30" s="4">
        <f t="shared" si="1"/>
        <v>129</v>
      </c>
    </row>
    <row r="31" spans="1:11" x14ac:dyDescent="0.15">
      <c r="A31" s="1">
        <v>30</v>
      </c>
      <c r="B31" s="2" t="s">
        <v>5</v>
      </c>
      <c r="C31" s="2" t="s">
        <v>6</v>
      </c>
      <c r="D31" s="3" t="s">
        <v>36</v>
      </c>
      <c r="E31" s="4">
        <v>53.46</v>
      </c>
      <c r="F31" s="8" t="s">
        <v>63</v>
      </c>
      <c r="G31" s="8" t="s">
        <v>70</v>
      </c>
      <c r="H31" s="8" t="s">
        <v>67</v>
      </c>
      <c r="I31" s="8" t="s">
        <v>70</v>
      </c>
      <c r="J31" s="8">
        <f t="shared" si="0"/>
        <v>25000</v>
      </c>
      <c r="K31" s="4">
        <f t="shared" si="1"/>
        <v>134</v>
      </c>
    </row>
    <row r="32" spans="1:11" x14ac:dyDescent="0.15">
      <c r="A32" s="1">
        <v>31</v>
      </c>
      <c r="B32" s="2" t="s">
        <v>5</v>
      </c>
      <c r="C32" s="2" t="s">
        <v>6</v>
      </c>
      <c r="D32" s="3" t="s">
        <v>37</v>
      </c>
      <c r="E32" s="4">
        <v>52.47</v>
      </c>
      <c r="F32" s="8" t="s">
        <v>63</v>
      </c>
      <c r="G32" s="8" t="s">
        <v>70</v>
      </c>
      <c r="H32" s="8" t="s">
        <v>67</v>
      </c>
      <c r="I32" s="8" t="s">
        <v>70</v>
      </c>
      <c r="J32" s="8">
        <f t="shared" si="0"/>
        <v>25000</v>
      </c>
      <c r="K32" s="4">
        <f t="shared" si="1"/>
        <v>131</v>
      </c>
    </row>
    <row r="33" spans="1:13" x14ac:dyDescent="0.15">
      <c r="A33" s="1">
        <v>32</v>
      </c>
      <c r="B33" s="2" t="s">
        <v>5</v>
      </c>
      <c r="C33" s="2" t="s">
        <v>6</v>
      </c>
      <c r="D33" s="3" t="s">
        <v>38</v>
      </c>
      <c r="E33" s="4">
        <v>69.819999999999993</v>
      </c>
      <c r="F33" s="8" t="s">
        <v>63</v>
      </c>
      <c r="G33" s="8" t="s">
        <v>70</v>
      </c>
      <c r="H33" s="8" t="s">
        <v>67</v>
      </c>
      <c r="I33" s="8" t="s">
        <v>70</v>
      </c>
      <c r="J33" s="8">
        <f t="shared" si="0"/>
        <v>25000</v>
      </c>
      <c r="K33" s="4">
        <f t="shared" si="1"/>
        <v>175</v>
      </c>
    </row>
    <row r="34" spans="1:13" x14ac:dyDescent="0.15">
      <c r="A34" s="1">
        <v>33</v>
      </c>
      <c r="B34" s="2" t="s">
        <v>5</v>
      </c>
      <c r="C34" s="2" t="s">
        <v>6</v>
      </c>
      <c r="D34" s="3" t="s">
        <v>39</v>
      </c>
      <c r="E34" s="4">
        <v>97.19</v>
      </c>
      <c r="F34" s="8" t="s">
        <v>63</v>
      </c>
      <c r="G34" s="8" t="s">
        <v>70</v>
      </c>
      <c r="H34" s="8" t="s">
        <v>67</v>
      </c>
      <c r="I34" s="8" t="s">
        <v>70</v>
      </c>
      <c r="J34" s="8">
        <f t="shared" si="0"/>
        <v>25000</v>
      </c>
      <c r="K34" s="4">
        <f t="shared" si="1"/>
        <v>243</v>
      </c>
    </row>
    <row r="35" spans="1:13" x14ac:dyDescent="0.15">
      <c r="A35" s="1">
        <v>34</v>
      </c>
      <c r="B35" s="2" t="s">
        <v>5</v>
      </c>
      <c r="C35" s="2" t="s">
        <v>6</v>
      </c>
      <c r="D35" s="3" t="s">
        <v>40</v>
      </c>
      <c r="E35" s="4">
        <v>56.84</v>
      </c>
      <c r="F35" s="8" t="s">
        <v>63</v>
      </c>
      <c r="G35" s="8" t="s">
        <v>70</v>
      </c>
      <c r="H35" s="8" t="s">
        <v>67</v>
      </c>
      <c r="I35" s="8" t="s">
        <v>70</v>
      </c>
      <c r="J35" s="8">
        <f t="shared" si="0"/>
        <v>25000</v>
      </c>
      <c r="K35" s="4">
        <f t="shared" si="1"/>
        <v>142</v>
      </c>
    </row>
    <row r="36" spans="1:13" s="21" customFormat="1" x14ac:dyDescent="0.15">
      <c r="A36" s="17">
        <v>35</v>
      </c>
      <c r="B36" s="17" t="s">
        <v>5</v>
      </c>
      <c r="C36" s="17" t="s">
        <v>6</v>
      </c>
      <c r="D36" s="18" t="s">
        <v>41</v>
      </c>
      <c r="E36" s="19">
        <v>62.3</v>
      </c>
      <c r="F36" s="20" t="s">
        <v>63</v>
      </c>
      <c r="G36" s="20" t="s">
        <v>70</v>
      </c>
      <c r="H36" s="20" t="s">
        <v>67</v>
      </c>
      <c r="I36" s="20" t="s">
        <v>73</v>
      </c>
      <c r="J36" s="8">
        <f t="shared" si="0"/>
        <v>26250</v>
      </c>
      <c r="K36" s="4">
        <f t="shared" si="1"/>
        <v>164</v>
      </c>
    </row>
    <row r="37" spans="1:13" x14ac:dyDescent="0.15">
      <c r="A37" s="1">
        <v>36</v>
      </c>
      <c r="B37" s="2" t="s">
        <v>5</v>
      </c>
      <c r="C37" s="2" t="s">
        <v>6</v>
      </c>
      <c r="D37" s="3" t="s">
        <v>42</v>
      </c>
      <c r="E37" s="4">
        <v>62.05</v>
      </c>
      <c r="F37" s="8" t="s">
        <v>63</v>
      </c>
      <c r="G37" s="8" t="s">
        <v>70</v>
      </c>
      <c r="H37" s="8" t="s">
        <v>67</v>
      </c>
      <c r="I37" s="8" t="s">
        <v>70</v>
      </c>
      <c r="J37" s="8">
        <f t="shared" si="0"/>
        <v>25000</v>
      </c>
      <c r="K37" s="4">
        <f t="shared" si="1"/>
        <v>155</v>
      </c>
    </row>
    <row r="38" spans="1:13" x14ac:dyDescent="0.15">
      <c r="A38" s="1">
        <v>37</v>
      </c>
      <c r="B38" s="2" t="s">
        <v>5</v>
      </c>
      <c r="C38" s="2" t="s">
        <v>6</v>
      </c>
      <c r="D38" s="3" t="s">
        <v>43</v>
      </c>
      <c r="E38" s="4">
        <v>55.27</v>
      </c>
      <c r="F38" s="8" t="s">
        <v>63</v>
      </c>
      <c r="G38" s="8" t="s">
        <v>70</v>
      </c>
      <c r="H38" s="8" t="s">
        <v>67</v>
      </c>
      <c r="I38" s="8" t="s">
        <v>70</v>
      </c>
      <c r="J38" s="8">
        <f t="shared" si="0"/>
        <v>25000</v>
      </c>
      <c r="K38" s="4">
        <f t="shared" si="1"/>
        <v>138</v>
      </c>
    </row>
    <row r="39" spans="1:13" s="21" customFormat="1" x14ac:dyDescent="0.15">
      <c r="A39" s="17">
        <v>38</v>
      </c>
      <c r="B39" s="17" t="s">
        <v>5</v>
      </c>
      <c r="C39" s="17" t="s">
        <v>6</v>
      </c>
      <c r="D39" s="18" t="s">
        <v>44</v>
      </c>
      <c r="E39" s="19">
        <v>42.2</v>
      </c>
      <c r="F39" s="20" t="s">
        <v>63</v>
      </c>
      <c r="G39" s="20" t="s">
        <v>70</v>
      </c>
      <c r="H39" s="20" t="s">
        <v>67</v>
      </c>
      <c r="I39" s="20" t="s">
        <v>73</v>
      </c>
      <c r="J39" s="8">
        <f>$J$6*I39*G39*M39</f>
        <v>28875.000000000004</v>
      </c>
      <c r="K39" s="4">
        <f t="shared" si="1"/>
        <v>122</v>
      </c>
      <c r="L39" s="20" t="s">
        <v>65</v>
      </c>
      <c r="M39" s="21">
        <v>1.1000000000000001</v>
      </c>
    </row>
    <row r="40" spans="1:13" s="21" customFormat="1" x14ac:dyDescent="0.15">
      <c r="A40" s="17">
        <v>39</v>
      </c>
      <c r="B40" s="17" t="s">
        <v>5</v>
      </c>
      <c r="C40" s="17" t="s">
        <v>6</v>
      </c>
      <c r="D40" s="18" t="s">
        <v>45</v>
      </c>
      <c r="E40" s="19">
        <v>46.71</v>
      </c>
      <c r="F40" s="20" t="s">
        <v>63</v>
      </c>
      <c r="G40" s="20" t="s">
        <v>70</v>
      </c>
      <c r="H40" s="20" t="s">
        <v>67</v>
      </c>
      <c r="I40" s="20" t="s">
        <v>73</v>
      </c>
      <c r="J40" s="8">
        <f>$J$6*I40*G40*M40</f>
        <v>28875.000000000004</v>
      </c>
      <c r="K40" s="4">
        <f t="shared" si="1"/>
        <v>135</v>
      </c>
      <c r="L40" s="20" t="s">
        <v>65</v>
      </c>
      <c r="M40" s="21">
        <v>1.1000000000000001</v>
      </c>
    </row>
    <row r="41" spans="1:13" x14ac:dyDescent="0.15">
      <c r="A41" s="1">
        <v>40</v>
      </c>
      <c r="B41" s="2" t="s">
        <v>5</v>
      </c>
      <c r="C41" s="2" t="s">
        <v>6</v>
      </c>
      <c r="D41" s="3" t="s">
        <v>46</v>
      </c>
      <c r="E41" s="5">
        <v>51</v>
      </c>
      <c r="F41" s="8" t="s">
        <v>63</v>
      </c>
      <c r="G41" s="8" t="s">
        <v>70</v>
      </c>
      <c r="H41" s="8" t="s">
        <v>67</v>
      </c>
      <c r="I41" s="8" t="s">
        <v>70</v>
      </c>
      <c r="J41" s="8">
        <f t="shared" si="0"/>
        <v>25000</v>
      </c>
      <c r="K41" s="4">
        <f t="shared" si="1"/>
        <v>128</v>
      </c>
    </row>
    <row r="42" spans="1:13" x14ac:dyDescent="0.15">
      <c r="A42" s="1">
        <v>41</v>
      </c>
      <c r="B42" s="2" t="s">
        <v>5</v>
      </c>
      <c r="C42" s="2" t="s">
        <v>6</v>
      </c>
      <c r="D42" s="3" t="s">
        <v>47</v>
      </c>
      <c r="E42" s="5">
        <v>50.08</v>
      </c>
      <c r="F42" s="8" t="s">
        <v>63</v>
      </c>
      <c r="G42" s="8" t="s">
        <v>70</v>
      </c>
      <c r="H42" s="8" t="s">
        <v>67</v>
      </c>
      <c r="I42" s="8" t="s">
        <v>70</v>
      </c>
      <c r="J42" s="8">
        <f t="shared" si="0"/>
        <v>25000</v>
      </c>
      <c r="K42" s="4">
        <f t="shared" si="1"/>
        <v>125</v>
      </c>
    </row>
    <row r="43" spans="1:13" x14ac:dyDescent="0.15">
      <c r="A43" s="1">
        <v>42</v>
      </c>
      <c r="B43" s="2" t="s">
        <v>5</v>
      </c>
      <c r="C43" s="2" t="s">
        <v>6</v>
      </c>
      <c r="D43" s="3" t="s">
        <v>48</v>
      </c>
      <c r="E43" s="5">
        <v>164.32</v>
      </c>
      <c r="F43" s="14" t="s">
        <v>62</v>
      </c>
      <c r="G43" s="8" t="s">
        <v>71</v>
      </c>
      <c r="H43" s="8" t="s">
        <v>67</v>
      </c>
      <c r="I43" s="8" t="s">
        <v>70</v>
      </c>
      <c r="J43" s="8">
        <f t="shared" si="0"/>
        <v>21250</v>
      </c>
      <c r="K43" s="4">
        <f t="shared" si="1"/>
        <v>349</v>
      </c>
    </row>
    <row r="44" spans="1:13" x14ac:dyDescent="0.15">
      <c r="A44" s="1">
        <v>43</v>
      </c>
      <c r="B44" s="2" t="s">
        <v>5</v>
      </c>
      <c r="C44" s="2" t="s">
        <v>6</v>
      </c>
      <c r="D44" s="3" t="s">
        <v>49</v>
      </c>
      <c r="E44" s="5">
        <v>133.19</v>
      </c>
      <c r="F44" s="14" t="s">
        <v>62</v>
      </c>
      <c r="G44" s="8" t="s">
        <v>71</v>
      </c>
      <c r="H44" s="8" t="s">
        <v>67</v>
      </c>
      <c r="I44" s="8" t="s">
        <v>70</v>
      </c>
      <c r="J44" s="8">
        <f t="shared" si="0"/>
        <v>21250</v>
      </c>
      <c r="K44" s="4">
        <f t="shared" si="1"/>
        <v>283</v>
      </c>
    </row>
    <row r="45" spans="1:13" x14ac:dyDescent="0.15">
      <c r="A45" s="1">
        <v>44</v>
      </c>
      <c r="B45" s="2" t="s">
        <v>5</v>
      </c>
      <c r="C45" s="2" t="s">
        <v>6</v>
      </c>
      <c r="D45" s="3" t="s">
        <v>50</v>
      </c>
      <c r="E45" s="5">
        <v>133.26</v>
      </c>
      <c r="F45" s="14" t="s">
        <v>62</v>
      </c>
      <c r="G45" s="8" t="s">
        <v>71</v>
      </c>
      <c r="H45" s="8" t="s">
        <v>67</v>
      </c>
      <c r="I45" s="8" t="s">
        <v>70</v>
      </c>
      <c r="J45" s="8">
        <f t="shared" si="0"/>
        <v>21250</v>
      </c>
      <c r="K45" s="4">
        <f t="shared" si="1"/>
        <v>283</v>
      </c>
    </row>
    <row r="46" spans="1:13" x14ac:dyDescent="0.15">
      <c r="A46" s="1">
        <v>45</v>
      </c>
      <c r="B46" s="2" t="s">
        <v>5</v>
      </c>
      <c r="C46" s="2" t="s">
        <v>6</v>
      </c>
      <c r="D46" s="3" t="s">
        <v>51</v>
      </c>
      <c r="E46" s="5">
        <v>139.22999999999999</v>
      </c>
      <c r="F46" s="14" t="s">
        <v>62</v>
      </c>
      <c r="G46" s="8" t="s">
        <v>71</v>
      </c>
      <c r="H46" s="8" t="s">
        <v>67</v>
      </c>
      <c r="I46" s="8" t="s">
        <v>70</v>
      </c>
      <c r="J46" s="8">
        <f t="shared" si="0"/>
        <v>21250</v>
      </c>
      <c r="K46" s="4">
        <f t="shared" si="1"/>
        <v>296</v>
      </c>
    </row>
    <row r="47" spans="1:13" x14ac:dyDescent="0.15">
      <c r="A47" s="1">
        <v>46</v>
      </c>
      <c r="B47" s="2" t="s">
        <v>5</v>
      </c>
      <c r="C47" s="2" t="s">
        <v>6</v>
      </c>
      <c r="D47" s="3" t="s">
        <v>52</v>
      </c>
      <c r="E47" s="5">
        <v>60.52</v>
      </c>
      <c r="F47" s="8" t="s">
        <v>63</v>
      </c>
      <c r="G47" s="8" t="s">
        <v>70</v>
      </c>
      <c r="H47" s="8" t="s">
        <v>67</v>
      </c>
      <c r="I47" s="8" t="s">
        <v>70</v>
      </c>
      <c r="J47" s="8">
        <f t="shared" si="0"/>
        <v>25000</v>
      </c>
      <c r="K47" s="4">
        <f t="shared" si="1"/>
        <v>151</v>
      </c>
    </row>
    <row r="48" spans="1:13" x14ac:dyDescent="0.15">
      <c r="A48" s="1">
        <v>47</v>
      </c>
      <c r="B48" s="2" t="s">
        <v>5</v>
      </c>
      <c r="C48" s="2" t="s">
        <v>6</v>
      </c>
      <c r="D48" s="3" t="s">
        <v>53</v>
      </c>
      <c r="E48" s="5">
        <v>135.78</v>
      </c>
      <c r="F48" s="14" t="s">
        <v>62</v>
      </c>
      <c r="G48" s="8" t="s">
        <v>71</v>
      </c>
      <c r="H48" s="8" t="s">
        <v>67</v>
      </c>
      <c r="I48" s="8" t="s">
        <v>70</v>
      </c>
      <c r="J48" s="8">
        <f t="shared" si="0"/>
        <v>21250</v>
      </c>
      <c r="K48" s="4">
        <f t="shared" si="1"/>
        <v>289</v>
      </c>
    </row>
    <row r="49" spans="1:12" x14ac:dyDescent="0.15">
      <c r="A49" s="1">
        <v>48</v>
      </c>
      <c r="B49" s="2" t="s">
        <v>5</v>
      </c>
      <c r="C49" s="2" t="s">
        <v>6</v>
      </c>
      <c r="D49" s="2" t="s">
        <v>54</v>
      </c>
      <c r="E49" s="2">
        <v>43.88</v>
      </c>
      <c r="F49" s="8" t="s">
        <v>63</v>
      </c>
      <c r="G49" s="8" t="s">
        <v>70</v>
      </c>
      <c r="H49" s="8"/>
      <c r="I49" s="8" t="s">
        <v>72</v>
      </c>
      <c r="J49" s="8">
        <f t="shared" si="0"/>
        <v>23750</v>
      </c>
      <c r="K49" s="4">
        <f t="shared" si="1"/>
        <v>104</v>
      </c>
    </row>
    <row r="50" spans="1:12" x14ac:dyDescent="0.15">
      <c r="A50" s="1">
        <v>49</v>
      </c>
      <c r="B50" s="2" t="s">
        <v>5</v>
      </c>
      <c r="C50" s="2" t="s">
        <v>6</v>
      </c>
      <c r="D50" s="2" t="s">
        <v>55</v>
      </c>
      <c r="E50" s="2">
        <v>118.4</v>
      </c>
      <c r="F50" s="14" t="s">
        <v>62</v>
      </c>
      <c r="G50" s="8" t="s">
        <v>71</v>
      </c>
      <c r="H50" s="8" t="s">
        <v>67</v>
      </c>
      <c r="I50" s="8" t="s">
        <v>70</v>
      </c>
      <c r="J50" s="8">
        <f t="shared" si="0"/>
        <v>21250</v>
      </c>
      <c r="K50" s="4">
        <f t="shared" si="1"/>
        <v>252</v>
      </c>
    </row>
    <row r="51" spans="1:12" x14ac:dyDescent="0.15">
      <c r="A51" s="1">
        <v>50</v>
      </c>
      <c r="B51" s="2" t="s">
        <v>5</v>
      </c>
      <c r="C51" s="2" t="s">
        <v>6</v>
      </c>
      <c r="D51" s="3" t="s">
        <v>56</v>
      </c>
      <c r="E51" s="4">
        <v>129.08000000000001</v>
      </c>
      <c r="F51" s="14" t="s">
        <v>62</v>
      </c>
      <c r="G51" s="8" t="s">
        <v>71</v>
      </c>
      <c r="H51" s="14"/>
      <c r="I51" s="8" t="s">
        <v>72</v>
      </c>
      <c r="J51" s="8">
        <f t="shared" si="0"/>
        <v>20187.5</v>
      </c>
      <c r="K51" s="4">
        <f t="shared" si="1"/>
        <v>261</v>
      </c>
    </row>
    <row r="52" spans="1:12" x14ac:dyDescent="0.15">
      <c r="A52" s="1">
        <v>51</v>
      </c>
      <c r="B52" s="2" t="s">
        <v>5</v>
      </c>
      <c r="C52" s="2" t="s">
        <v>6</v>
      </c>
      <c r="D52" s="3" t="s">
        <v>57</v>
      </c>
      <c r="E52" s="4">
        <v>122.76</v>
      </c>
      <c r="F52" s="14" t="s">
        <v>62</v>
      </c>
      <c r="G52" s="8" t="s">
        <v>71</v>
      </c>
      <c r="H52" s="14"/>
      <c r="I52" s="8" t="s">
        <v>72</v>
      </c>
      <c r="J52" s="8">
        <f t="shared" si="0"/>
        <v>20187.5</v>
      </c>
      <c r="K52" s="4">
        <f t="shared" si="1"/>
        <v>248</v>
      </c>
    </row>
    <row r="53" spans="1:12" x14ac:dyDescent="0.15">
      <c r="A53" s="1">
        <v>52</v>
      </c>
      <c r="B53" s="2" t="s">
        <v>5</v>
      </c>
      <c r="C53" s="2" t="s">
        <v>6</v>
      </c>
      <c r="D53" s="3" t="s">
        <v>58</v>
      </c>
      <c r="E53" s="4">
        <v>119.04</v>
      </c>
      <c r="F53" s="14" t="s">
        <v>62</v>
      </c>
      <c r="G53" s="8" t="s">
        <v>71</v>
      </c>
      <c r="H53" s="14"/>
      <c r="I53" s="8" t="s">
        <v>72</v>
      </c>
      <c r="J53" s="8">
        <f t="shared" si="0"/>
        <v>20187.5</v>
      </c>
      <c r="K53" s="4">
        <f t="shared" si="1"/>
        <v>240</v>
      </c>
    </row>
    <row r="54" spans="1:12" x14ac:dyDescent="0.15">
      <c r="A54" s="1">
        <v>53</v>
      </c>
      <c r="B54" s="2" t="s">
        <v>5</v>
      </c>
      <c r="C54" s="2" t="s">
        <v>6</v>
      </c>
      <c r="D54" s="3" t="s">
        <v>59</v>
      </c>
      <c r="E54" s="4">
        <v>128.44</v>
      </c>
      <c r="F54" s="14" t="s">
        <v>62</v>
      </c>
      <c r="G54" s="8" t="s">
        <v>71</v>
      </c>
      <c r="H54" s="14"/>
      <c r="I54" s="8" t="s">
        <v>72</v>
      </c>
      <c r="J54" s="8">
        <f t="shared" si="0"/>
        <v>20187.5</v>
      </c>
      <c r="K54" s="4">
        <f t="shared" si="1"/>
        <v>259</v>
      </c>
    </row>
    <row r="55" spans="1:12" x14ac:dyDescent="0.15">
      <c r="A55" s="25" t="s">
        <v>60</v>
      </c>
      <c r="B55" s="25"/>
      <c r="C55" s="25"/>
      <c r="D55" s="25"/>
      <c r="E55" s="6">
        <f>SUM(E2:E54)</f>
        <v>5485.74</v>
      </c>
      <c r="F55" s="9"/>
      <c r="G55" s="9"/>
      <c r="H55" s="9"/>
      <c r="I55" s="9"/>
      <c r="J55" s="23"/>
      <c r="K55" s="23">
        <f>SUM(K2:K54)</f>
        <v>11968</v>
      </c>
      <c r="L55">
        <f>K55*10000/E55</f>
        <v>21816.564401521035</v>
      </c>
    </row>
    <row r="56" spans="1:12" x14ac:dyDescent="0.15">
      <c r="K56" s="24">
        <v>12000</v>
      </c>
      <c r="L56">
        <f>K56*10000/E55</f>
        <v>21874.89746141815</v>
      </c>
    </row>
  </sheetData>
  <mergeCells count="1">
    <mergeCell ref="A55:D55"/>
  </mergeCells>
  <phoneticPr fontId="3" type="noConversion"/>
  <conditionalFormatting sqref="D1:D54">
    <cfRule type="duplicateValues" dxfId="188" priority="1"/>
    <cfRule type="duplicateValues" dxfId="187" priority="2"/>
    <cfRule type="duplicateValues" dxfId="186" priority="3"/>
    <cfRule type="duplicateValues" dxfId="185" priority="4"/>
  </conditionalFormatting>
  <conditionalFormatting sqref="D2:D48">
    <cfRule type="duplicateValues" dxfId="184" priority="97"/>
    <cfRule type="duplicateValues" dxfId="183" priority="98"/>
    <cfRule type="duplicateValues" dxfId="182" priority="99"/>
    <cfRule type="duplicateValues" dxfId="181" priority="100"/>
    <cfRule type="duplicateValues" dxfId="180" priority="101"/>
    <cfRule type="duplicateValues" dxfId="179" priority="102"/>
    <cfRule type="duplicateValues" dxfId="178" priority="103"/>
    <cfRule type="duplicateValues" dxfId="177" priority="104"/>
    <cfRule type="duplicateValues" dxfId="176" priority="105"/>
    <cfRule type="duplicateValues" dxfId="175" priority="106"/>
    <cfRule type="duplicateValues" dxfId="174" priority="107"/>
    <cfRule type="duplicateValues" dxfId="173" priority="108"/>
    <cfRule type="duplicateValues" dxfId="172" priority="109"/>
    <cfRule type="duplicateValues" dxfId="171" priority="110"/>
    <cfRule type="duplicateValues" dxfId="170" priority="111"/>
    <cfRule type="duplicateValues" dxfId="169" priority="112"/>
    <cfRule type="duplicateValues" dxfId="168" priority="113"/>
    <cfRule type="duplicateValues" dxfId="167" priority="114"/>
    <cfRule type="duplicateValues" dxfId="166" priority="115"/>
    <cfRule type="duplicateValues" dxfId="165" priority="116"/>
    <cfRule type="duplicateValues" dxfId="164" priority="117"/>
    <cfRule type="duplicateValues" dxfId="163" priority="118"/>
    <cfRule type="duplicateValues" dxfId="162" priority="119"/>
    <cfRule type="duplicateValues" dxfId="161" priority="120"/>
    <cfRule type="duplicateValues" dxfId="160" priority="121"/>
    <cfRule type="duplicateValues" dxfId="159" priority="122"/>
    <cfRule type="duplicateValues" dxfId="158" priority="123"/>
    <cfRule type="duplicateValues" dxfId="157" priority="124"/>
    <cfRule type="duplicateValues" dxfId="156" priority="125"/>
    <cfRule type="duplicateValues" dxfId="155" priority="126"/>
    <cfRule type="duplicateValues" dxfId="154" priority="127"/>
    <cfRule type="duplicateValues" dxfId="153" priority="128"/>
    <cfRule type="duplicateValues" dxfId="152" priority="129"/>
    <cfRule type="duplicateValues" dxfId="151" priority="130"/>
    <cfRule type="duplicateValues" dxfId="150" priority="131"/>
    <cfRule type="duplicateValues" dxfId="149" priority="132"/>
    <cfRule type="duplicateValues" dxfId="148" priority="133"/>
    <cfRule type="duplicateValues" dxfId="147" priority="134"/>
    <cfRule type="duplicateValues" dxfId="146" priority="135"/>
    <cfRule type="duplicateValues" dxfId="145" priority="136"/>
    <cfRule type="duplicateValues" dxfId="144" priority="137"/>
    <cfRule type="duplicateValues" dxfId="143" priority="138"/>
    <cfRule type="duplicateValues" dxfId="142" priority="139"/>
    <cfRule type="duplicateValues" dxfId="141" priority="140"/>
    <cfRule type="duplicateValues" dxfId="140" priority="141"/>
    <cfRule type="duplicateValues" dxfId="139" priority="142"/>
    <cfRule type="duplicateValues" dxfId="138" priority="143"/>
    <cfRule type="duplicateValues" dxfId="137" priority="144"/>
    <cfRule type="duplicateValues" dxfId="136" priority="145"/>
    <cfRule type="duplicateValues" dxfId="135" priority="146"/>
    <cfRule type="duplicateValues" dxfId="134" priority="147"/>
    <cfRule type="duplicateValues" dxfId="133" priority="148"/>
    <cfRule type="duplicateValues" dxfId="132" priority="149"/>
    <cfRule type="duplicateValues" dxfId="131" priority="150"/>
    <cfRule type="duplicateValues" dxfId="130" priority="151"/>
    <cfRule type="duplicateValues" dxfId="129" priority="152"/>
    <cfRule type="duplicateValues" dxfId="128" priority="153"/>
    <cfRule type="duplicateValues" dxfId="127" priority="154"/>
    <cfRule type="duplicateValues" dxfId="126" priority="155"/>
    <cfRule type="duplicateValues" dxfId="125" priority="156"/>
    <cfRule type="duplicateValues" dxfId="124" priority="157"/>
    <cfRule type="duplicateValues" dxfId="123" priority="158"/>
    <cfRule type="duplicateValues" dxfId="122" priority="159"/>
    <cfRule type="duplicateValues" dxfId="121" priority="160"/>
    <cfRule type="duplicateValues" dxfId="120" priority="161"/>
    <cfRule type="duplicateValues" dxfId="119" priority="162"/>
    <cfRule type="duplicateValues" dxfId="118" priority="163"/>
    <cfRule type="duplicateValues" dxfId="117" priority="164"/>
    <cfRule type="duplicateValues" dxfId="116" priority="165"/>
    <cfRule type="duplicateValues" dxfId="115" priority="166"/>
    <cfRule type="duplicateValues" dxfId="114" priority="167"/>
    <cfRule type="duplicateValues" dxfId="113" priority="168"/>
    <cfRule type="duplicateValues" dxfId="112" priority="169"/>
    <cfRule type="duplicateValues" dxfId="111" priority="170"/>
    <cfRule type="duplicateValues" dxfId="110" priority="171"/>
    <cfRule type="duplicateValues" dxfId="109" priority="172"/>
    <cfRule type="duplicateValues" dxfId="108" priority="173"/>
    <cfRule type="duplicateValues" dxfId="107" priority="174"/>
    <cfRule type="duplicateValues" dxfId="106" priority="175"/>
    <cfRule type="duplicateValues" dxfId="105" priority="176"/>
    <cfRule type="duplicateValues" dxfId="104" priority="177"/>
    <cfRule type="duplicateValues" dxfId="103" priority="178"/>
    <cfRule type="duplicateValues" dxfId="102" priority="179"/>
    <cfRule type="duplicateValues" dxfId="101" priority="180"/>
    <cfRule type="duplicateValues" dxfId="100" priority="181"/>
    <cfRule type="duplicateValues" dxfId="99" priority="182"/>
    <cfRule type="duplicateValues" dxfId="98" priority="183"/>
    <cfRule type="duplicateValues" dxfId="97" priority="184"/>
    <cfRule type="duplicateValues" dxfId="96" priority="185"/>
    <cfRule type="duplicateValues" dxfId="95" priority="186"/>
    <cfRule type="duplicateValues" dxfId="94" priority="187"/>
    <cfRule type="duplicateValues" dxfId="93" priority="188"/>
  </conditionalFormatting>
  <conditionalFormatting sqref="D41:D48">
    <cfRule type="duplicateValues" dxfId="92" priority="189"/>
  </conditionalFormatting>
  <conditionalFormatting sqref="D51:D54">
    <cfRule type="duplicateValues" dxfId="91" priority="5"/>
    <cfRule type="duplicateValues" dxfId="90" priority="6"/>
    <cfRule type="duplicateValues" dxfId="89" priority="7"/>
    <cfRule type="duplicateValues" dxfId="88" priority="8"/>
    <cfRule type="duplicateValues" dxfId="87" priority="9"/>
    <cfRule type="duplicateValues" dxfId="86" priority="10"/>
    <cfRule type="duplicateValues" dxfId="85" priority="11"/>
    <cfRule type="duplicateValues" dxfId="84" priority="12"/>
    <cfRule type="duplicateValues" dxfId="83" priority="13"/>
    <cfRule type="duplicateValues" dxfId="82" priority="14"/>
    <cfRule type="duplicateValues" dxfId="81" priority="15"/>
    <cfRule type="duplicateValues" dxfId="80" priority="16"/>
    <cfRule type="duplicateValues" dxfId="79" priority="17"/>
    <cfRule type="duplicateValues" dxfId="78" priority="18"/>
    <cfRule type="duplicateValues" dxfId="77" priority="19"/>
    <cfRule type="duplicateValues" dxfId="76" priority="20"/>
    <cfRule type="duplicateValues" dxfId="75" priority="21"/>
    <cfRule type="duplicateValues" dxfId="74" priority="22"/>
    <cfRule type="duplicateValues" dxfId="73" priority="23"/>
    <cfRule type="duplicateValues" dxfId="72" priority="24"/>
    <cfRule type="duplicateValues" dxfId="71" priority="25"/>
    <cfRule type="duplicateValues" dxfId="70" priority="26"/>
    <cfRule type="duplicateValues" dxfId="69" priority="27"/>
    <cfRule type="duplicateValues" dxfId="68" priority="28"/>
    <cfRule type="duplicateValues" dxfId="67" priority="29"/>
    <cfRule type="duplicateValues" dxfId="66" priority="30"/>
    <cfRule type="duplicateValues" dxfId="65" priority="31"/>
    <cfRule type="duplicateValues" dxfId="64" priority="32"/>
    <cfRule type="duplicateValues" dxfId="63" priority="33"/>
    <cfRule type="duplicateValues" dxfId="62" priority="34"/>
    <cfRule type="duplicateValues" dxfId="61" priority="35"/>
    <cfRule type="duplicateValues" dxfId="60" priority="36"/>
    <cfRule type="duplicateValues" dxfId="59" priority="37"/>
    <cfRule type="duplicateValues" dxfId="58" priority="38"/>
    <cfRule type="duplicateValues" dxfId="57" priority="39"/>
    <cfRule type="duplicateValues" dxfId="56" priority="40"/>
    <cfRule type="duplicateValues" dxfId="55" priority="41"/>
    <cfRule type="duplicateValues" dxfId="54" priority="42"/>
    <cfRule type="duplicateValues" dxfId="53" priority="43"/>
    <cfRule type="duplicateValues" dxfId="52" priority="44"/>
    <cfRule type="duplicateValues" dxfId="51" priority="45"/>
    <cfRule type="duplicateValues" dxfId="50" priority="46"/>
    <cfRule type="duplicateValues" dxfId="49" priority="47"/>
    <cfRule type="duplicateValues" dxfId="48" priority="48"/>
    <cfRule type="duplicateValues" dxfId="47" priority="49"/>
    <cfRule type="duplicateValues" dxfId="46" priority="50"/>
    <cfRule type="duplicateValues" dxfId="45" priority="51"/>
    <cfRule type="duplicateValues" dxfId="44" priority="52"/>
    <cfRule type="duplicateValues" dxfId="43" priority="53"/>
    <cfRule type="duplicateValues" dxfId="42" priority="54"/>
    <cfRule type="duplicateValues" dxfId="41" priority="55"/>
    <cfRule type="duplicateValues" dxfId="40" priority="56"/>
    <cfRule type="duplicateValues" dxfId="39" priority="57"/>
    <cfRule type="duplicateValues" dxfId="38" priority="58"/>
    <cfRule type="duplicateValues" dxfId="37" priority="59"/>
    <cfRule type="duplicateValues" dxfId="36" priority="60"/>
    <cfRule type="duplicateValues" dxfId="35" priority="61"/>
    <cfRule type="duplicateValues" dxfId="34" priority="62"/>
    <cfRule type="duplicateValues" dxfId="33" priority="63"/>
    <cfRule type="duplicateValues" dxfId="32" priority="64"/>
    <cfRule type="duplicateValues" dxfId="31" priority="65"/>
    <cfRule type="duplicateValues" dxfId="30" priority="66"/>
    <cfRule type="duplicateValues" dxfId="29" priority="67"/>
    <cfRule type="duplicateValues" dxfId="28" priority="68"/>
    <cfRule type="duplicateValues" dxfId="27" priority="69"/>
    <cfRule type="duplicateValues" dxfId="26" priority="70"/>
    <cfRule type="duplicateValues" dxfId="25" priority="71"/>
    <cfRule type="duplicateValues" dxfId="24" priority="72"/>
    <cfRule type="duplicateValues" dxfId="23" priority="73"/>
    <cfRule type="duplicateValues" dxfId="22" priority="74"/>
    <cfRule type="duplicateValues" dxfId="21" priority="75"/>
    <cfRule type="duplicateValues" dxfId="20" priority="76"/>
    <cfRule type="duplicateValues" dxfId="19" priority="77"/>
    <cfRule type="duplicateValues" dxfId="18" priority="78"/>
    <cfRule type="duplicateValues" dxfId="17" priority="79"/>
    <cfRule type="duplicateValues" dxfId="16" priority="80"/>
    <cfRule type="duplicateValues" dxfId="15" priority="81"/>
    <cfRule type="duplicateValues" dxfId="14" priority="82"/>
    <cfRule type="duplicateValues" dxfId="13" priority="83"/>
    <cfRule type="duplicateValues" dxfId="12" priority="84"/>
    <cfRule type="duplicateValues" dxfId="11" priority="85"/>
    <cfRule type="duplicateValues" dxfId="10" priority="86"/>
    <cfRule type="duplicateValues" dxfId="9" priority="87"/>
    <cfRule type="duplicateValues" dxfId="8" priority="88"/>
    <cfRule type="duplicateValues" dxfId="7" priority="89"/>
    <cfRule type="duplicateValues" dxfId="6" priority="90"/>
    <cfRule type="duplicateValues" dxfId="5" priority="91"/>
    <cfRule type="duplicateValues" dxfId="4" priority="92"/>
    <cfRule type="duplicateValues" dxfId="3" priority="93"/>
    <cfRule type="duplicateValues" dxfId="2" priority="94"/>
    <cfRule type="duplicateValues" dxfId="1" priority="95"/>
    <cfRule type="duplicateValues" dxfId="0" priority="96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王大官人</dc:creator>
  <cp:lastModifiedBy>1</cp:lastModifiedBy>
  <dcterms:created xsi:type="dcterms:W3CDTF">2023-05-12T11:15:00Z</dcterms:created>
  <dcterms:modified xsi:type="dcterms:W3CDTF">2024-02-23T03:14:17Z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7F8EEF6889F54515BF1D444F264815A5_12</vt:lpwstr>
  </property>
</Properties>
</file>