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activeTab="1"/>
  </bookViews>
  <sheets>
    <sheet name="Sheet1" sheetId="1" r:id="rId1"/>
    <sheet name="系统读取表" sheetId="2" r:id="rId2"/>
    <sheet name="Sheet3" sheetId="3" r:id="rId3"/>
  </sheets>
  <externalReferences>
    <externalReference r:id="rId4"/>
    <externalReference r:id="rId5"/>
    <externalReference r:id="rId6"/>
  </externalReferences>
  <calcPr calcId="144525"/>
</workbook>
</file>

<file path=xl/calcChain.xml><?xml version="1.0" encoding="utf-8"?>
<calcChain xmlns="http://schemas.openxmlformats.org/spreadsheetml/2006/main">
  <c r="D14" i="2" l="1"/>
  <c r="B14" i="2"/>
  <c r="B11" i="2"/>
  <c r="C5" i="2"/>
  <c r="B5" i="2"/>
  <c r="B1" i="2"/>
  <c r="D8" i="1" l="1"/>
  <c r="C8" i="1" l="1"/>
  <c r="E4" i="1" l="1"/>
  <c r="E5" i="1"/>
  <c r="E6" i="1"/>
  <c r="E7" i="1"/>
  <c r="E8" i="1"/>
  <c r="E10" i="1"/>
  <c r="E12" i="1"/>
  <c r="E13" i="1"/>
  <c r="C11" i="1"/>
  <c r="C2" i="1" s="1"/>
  <c r="D9" i="1"/>
  <c r="D11" i="1" s="1"/>
  <c r="D6" i="1"/>
  <c r="C6" i="1"/>
  <c r="E3" i="1"/>
  <c r="E11" i="1" l="1"/>
  <c r="E9" i="1"/>
  <c r="D2" i="1"/>
</calcChain>
</file>

<file path=xl/sharedStrings.xml><?xml version="1.0" encoding="utf-8"?>
<sst xmlns="http://schemas.openxmlformats.org/spreadsheetml/2006/main" count="52" uniqueCount="46">
  <si>
    <t>序号</t>
  </si>
  <si>
    <t>房屋功能名称</t>
  </si>
  <si>
    <t>建筑面积（㎡）</t>
  </si>
  <si>
    <t>重置成新价（元)</t>
  </si>
  <si>
    <t>合计</t>
  </si>
  <si>
    <t>吸附车间</t>
  </si>
  <si>
    <t>成品库房</t>
  </si>
  <si>
    <t>四层研发楼</t>
  </si>
  <si>
    <t>职工宿舍</t>
  </si>
  <si>
    <t>维修车间</t>
  </si>
  <si>
    <t>锅炉房+厨房+餐厅</t>
  </si>
  <si>
    <t>三层办公楼</t>
  </si>
  <si>
    <t>车库</t>
  </si>
  <si>
    <t>门房</t>
  </si>
  <si>
    <t>小计</t>
    <phoneticPr fontId="2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</si>
  <si>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</si>
  <si>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</si>
  <si>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</si>
  <si>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</si>
  <si>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</si>
  <si>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</si>
  <si>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</si>
  <si>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</si>
  <si>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</si>
  <si>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</si>
  <si>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</si>
  <si>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</si>
  <si>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</si>
  <si>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</si>
  <si>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</si>
  <si>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</si>
  <si>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</si>
  <si>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</si>
  <si>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</si>
  <si>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</si>
  <si>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——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</si>
  <si>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</si>
  <si>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</si>
  <si>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</si>
  <si>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</si>
  <si>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</si>
  <si>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</si>
  <si>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</si>
  <si>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</si>
  <si>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</si>
  <si>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——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</si>
</sst>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2" x14ac:knownFonts="1">
    <font>
      <sz val="11"/>
      <color theme="1"/>
      <name val="宋体"/>
      <family val="2"/>
      <scheme val="minor"/>
    </font>
    <font>
      <b/>
      <sz val="11"/>
      <color theme="1"/>
      <name val="华文仿宋"/>
      <charset val="134"/>
    </font>
    <font>
      <sz val="9"/>
      <name val="宋体"/>
      <family val="3"/>
      <charset val="134"/>
      <scheme val="minor"/>
    </font>
    <font>
      <b/>
      <sz val="11"/>
      <color theme="1"/>
      <name val="华文仿宋"/>
      <family val="3"/>
      <charset val="134"/>
    </font>
    <font>
      <sz val="11"/>
      <color theme="1"/>
      <name val="华文仿宋"/>
      <family val="3"/>
      <charset val="134"/>
    </font>
    <font>
      <sz val="11"/>
      <color theme="1"/>
      <name val="华文仿宋"/>
      <charset val="134"/>
    </font>
    <font>
      <sz val="11"/>
      <color theme="1"/>
      <name val="宋体"/>
      <family val="2"/>
      <scheme val="minor"/>
    </font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</cellStyleXfs>
  <cellXfs count="25">
    <xf numFmtId="0" fontId="0" fillId="0" borderId="0" xfId="0"/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77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15" applyFont="1" applyBorder="1" applyAlignment="1" applyProtection="1">
      <alignment horizontal="left" vertical="center" wrapText="1"/>
      <protection locked="0"/>
    </xf>
    <xf numFmtId="0" fontId="11" fillId="2" borderId="1" xfId="15" applyFont="1" applyFill="1" applyBorder="1" applyAlignment="1" applyProtection="1">
      <alignment horizontal="left" vertical="center" wrapText="1"/>
    </xf>
    <xf numFmtId="14" fontId="11" fillId="2" borderId="1" xfId="15" applyNumberFormat="1" applyFont="1" applyFill="1" applyBorder="1" applyAlignment="1" applyProtection="1">
      <alignment horizontal="left" vertical="center" wrapText="1"/>
    </xf>
    <xf numFmtId="0" fontId="6" fillId="2" borderId="1" xfId="15" applyFill="1" applyBorder="1" applyAlignment="1" applyProtection="1">
      <alignment horizontal="left" vertical="center"/>
    </xf>
    <xf numFmtId="0" fontId="11" fillId="2" borderId="2" xfId="15" applyFont="1" applyFill="1" applyBorder="1" applyAlignment="1" applyProtection="1">
      <alignment horizontal="left" vertical="center" wrapText="1"/>
    </xf>
    <xf numFmtId="0" fontId="10" fillId="0" borderId="1" xfId="15" applyFont="1" applyFill="1" applyBorder="1" applyAlignment="1" applyProtection="1">
      <alignment horizontal="left" vertical="center"/>
      <protection locked="0"/>
    </xf>
    <xf numFmtId="0" fontId="11" fillId="0" borderId="2" xfId="15" applyFont="1" applyFill="1" applyBorder="1" applyAlignment="1" applyProtection="1">
      <alignment horizontal="left" vertical="center" wrapText="1"/>
      <protection locked="0"/>
    </xf>
    <xf numFmtId="0" fontId="6" fillId="0" borderId="1" xfId="15" applyBorder="1" applyAlignment="1" applyProtection="1">
      <alignment horizontal="left" vertical="center"/>
      <protection locked="0"/>
    </xf>
    <xf numFmtId="0" fontId="11" fillId="0" borderId="1" xfId="15" applyFont="1" applyFill="1" applyBorder="1" applyAlignment="1" applyProtection="1">
      <alignment horizontal="left" vertical="center" wrapText="1"/>
      <protection locked="0"/>
    </xf>
    <xf numFmtId="0" fontId="11" fillId="3" borderId="0" xfId="15" applyFont="1" applyFill="1" applyBorder="1" applyAlignment="1" applyProtection="1">
      <alignment horizontal="left" vertical="center" wrapText="1"/>
      <protection locked="0"/>
    </xf>
    <xf numFmtId="0" fontId="7" fillId="3" borderId="0" xfId="1" applyFill="1" applyAlignment="1" applyProtection="1">
      <alignment horizontal="left" vertical="center"/>
      <protection locked="0"/>
    </xf>
  </cellXfs>
  <cellStyles count="17">
    <cellStyle name="百分比 2" xfId="12"/>
    <cellStyle name="常规" xfId="0" builtinId="0"/>
    <cellStyle name="常规 10" xfId="1"/>
    <cellStyle name="常规 16" xfId="2"/>
    <cellStyle name="常规 2" xfId="3"/>
    <cellStyle name="常规 2 2" xfId="4"/>
    <cellStyle name="常规 2 2 2 2 3" xfId="13"/>
    <cellStyle name="常规 3" xfId="5"/>
    <cellStyle name="常规 3 2" xfId="6"/>
    <cellStyle name="常规 4" xfId="7"/>
    <cellStyle name="常规 5" xfId="8"/>
    <cellStyle name="常规 6" xfId="9"/>
    <cellStyle name="常规 6 2" xfId="11"/>
    <cellStyle name="常规 6 2 2" xfId="14"/>
    <cellStyle name="常规 7" xfId="10"/>
    <cellStyle name="常规 8" xfId="16"/>
    <cellStyle name="常规 9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755;&#26426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19;&#24635;&#34920;-&#19981;&#21547;&#35013;&#2046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19;&#24635;&#34920;-&#21152;&#37096;&#20998;&#35013;&#204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1"/>
    </sheetNames>
    <sheetDataSet>
      <sheetData sheetId="0">
        <row r="8">
          <cell r="J8">
            <v>92.4</v>
          </cell>
          <cell r="K8">
            <v>153.09</v>
          </cell>
          <cell r="L8">
            <v>158.76</v>
          </cell>
          <cell r="M8">
            <v>93.94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9">
          <cell r="D9">
            <v>661626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1">
          <cell r="D11">
            <v>862874.75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H16" activeCellId="1" sqref="H13 H16"/>
    </sheetView>
  </sheetViews>
  <sheetFormatPr defaultRowHeight="13.5" x14ac:dyDescent="0.15"/>
  <cols>
    <col min="3" max="3" width="9.625" bestFit="1" customWidth="1"/>
    <col min="4" max="4" width="16.5" style="7" customWidth="1"/>
    <col min="5" max="5" width="12.75" bestFit="1" customWidth="1"/>
  </cols>
  <sheetData>
    <row r="1" spans="1:5" ht="33" x14ac:dyDescent="0.15">
      <c r="A1" s="8" t="s">
        <v>0</v>
      </c>
      <c r="B1" s="9" t="s">
        <v>1</v>
      </c>
      <c r="C1" s="1" t="s">
        <v>2</v>
      </c>
      <c r="D1" s="2" t="s">
        <v>3</v>
      </c>
    </row>
    <row r="2" spans="1:5" ht="16.5" x14ac:dyDescent="0.15">
      <c r="A2" s="12" t="s">
        <v>4</v>
      </c>
      <c r="B2" s="12"/>
      <c r="C2" s="1">
        <f>C6+C11+C12+C13</f>
        <v>17701.77</v>
      </c>
      <c r="D2" s="2">
        <f>D6+D11+D12+D13</f>
        <v>27365592.077937804</v>
      </c>
    </row>
    <row r="3" spans="1:5" ht="16.5" x14ac:dyDescent="0.15">
      <c r="A3" s="3">
        <v>1</v>
      </c>
      <c r="B3" s="3" t="s">
        <v>5</v>
      </c>
      <c r="C3" s="4">
        <v>1914.7</v>
      </c>
      <c r="D3" s="5">
        <v>1053750</v>
      </c>
      <c r="E3" s="6">
        <f>D3/C3</f>
        <v>550.34731289497051</v>
      </c>
    </row>
    <row r="4" spans="1:5" ht="16.5" x14ac:dyDescent="0.15">
      <c r="A4" s="3">
        <v>2</v>
      </c>
      <c r="B4" s="3" t="s">
        <v>6</v>
      </c>
      <c r="C4" s="4">
        <v>5136.2</v>
      </c>
      <c r="D4" s="5">
        <v>2557134</v>
      </c>
      <c r="E4" s="6">
        <f t="shared" ref="E4:E13" si="0">D4/C4</f>
        <v>497.86495852965231</v>
      </c>
    </row>
    <row r="5" spans="1:5" ht="16.5" x14ac:dyDescent="0.15">
      <c r="A5" s="3">
        <v>3</v>
      </c>
      <c r="B5" s="3" t="s">
        <v>9</v>
      </c>
      <c r="C5" s="4">
        <v>668.87</v>
      </c>
      <c r="D5" s="5">
        <v>507424</v>
      </c>
      <c r="E5" s="6">
        <f t="shared" si="0"/>
        <v>758.62873204060577</v>
      </c>
    </row>
    <row r="6" spans="1:5" ht="16.5" x14ac:dyDescent="0.15">
      <c r="A6" s="13" t="s">
        <v>14</v>
      </c>
      <c r="B6" s="13"/>
      <c r="C6" s="4">
        <f>SUM(C3:C5)</f>
        <v>7719.7699999999995</v>
      </c>
      <c r="D6" s="5">
        <f>SUM(D3:D5)</f>
        <v>4118308</v>
      </c>
      <c r="E6" s="6">
        <f t="shared" si="0"/>
        <v>533.47547919173758</v>
      </c>
    </row>
    <row r="7" spans="1:5" ht="16.5" x14ac:dyDescent="0.15">
      <c r="A7" s="3">
        <v>4</v>
      </c>
      <c r="B7" s="3" t="s">
        <v>8</v>
      </c>
      <c r="C7" s="4">
        <v>223.11</v>
      </c>
      <c r="D7" s="5">
        <v>214890</v>
      </c>
      <c r="E7" s="6">
        <f t="shared" si="0"/>
        <v>963.15718703778396</v>
      </c>
    </row>
    <row r="8" spans="1:5" ht="49.5" x14ac:dyDescent="0.15">
      <c r="A8" s="3">
        <v>5</v>
      </c>
      <c r="B8" s="3" t="s">
        <v>10</v>
      </c>
      <c r="C8" s="10">
        <f>[1]模板1!$J$8+[1]模板1!$K$8+[1]模板1!$L$8+[1]模板1!$M$8</f>
        <v>498.19</v>
      </c>
      <c r="D8" s="11">
        <f>[2]Sheet1!$D$9</f>
        <v>661626</v>
      </c>
      <c r="E8" s="6">
        <f t="shared" si="0"/>
        <v>1328.0595756639034</v>
      </c>
    </row>
    <row r="9" spans="1:5" ht="16.5" x14ac:dyDescent="0.15">
      <c r="A9" s="3">
        <v>6</v>
      </c>
      <c r="B9" s="3" t="s">
        <v>12</v>
      </c>
      <c r="C9" s="4">
        <v>656.5</v>
      </c>
      <c r="D9" s="5">
        <f>[3]Sheet1!$D$11</f>
        <v>862874.75</v>
      </c>
      <c r="E9" s="6">
        <f t="shared" si="0"/>
        <v>1314.356054836253</v>
      </c>
    </row>
    <row r="10" spans="1:5" ht="16.5" x14ac:dyDescent="0.15">
      <c r="A10" s="3">
        <v>7</v>
      </c>
      <c r="B10" s="3" t="s">
        <v>13</v>
      </c>
      <c r="C10" s="4">
        <v>35.04</v>
      </c>
      <c r="D10" s="5">
        <v>48526</v>
      </c>
      <c r="E10" s="6">
        <f t="shared" si="0"/>
        <v>1384.8744292237443</v>
      </c>
    </row>
    <row r="11" spans="1:5" ht="16.5" x14ac:dyDescent="0.15">
      <c r="A11" s="13" t="s">
        <v>14</v>
      </c>
      <c r="B11" s="13"/>
      <c r="C11" s="4">
        <f>SUM(C7:C10)</f>
        <v>1412.84</v>
      </c>
      <c r="D11" s="5">
        <f>SUM(D7:D10)</f>
        <v>1787916.75</v>
      </c>
      <c r="E11" s="6">
        <f t="shared" si="0"/>
        <v>1265.477159480196</v>
      </c>
    </row>
    <row r="12" spans="1:5" ht="33" x14ac:dyDescent="0.15">
      <c r="A12" s="3">
        <v>8</v>
      </c>
      <c r="B12" s="3" t="s">
        <v>7</v>
      </c>
      <c r="C12" s="4">
        <v>6142.28</v>
      </c>
      <c r="D12" s="5">
        <v>16726349.9470738</v>
      </c>
      <c r="E12" s="6">
        <f t="shared" si="0"/>
        <v>2723.1500268750042</v>
      </c>
    </row>
    <row r="13" spans="1:5" ht="33" x14ac:dyDescent="0.15">
      <c r="A13" s="3">
        <v>9</v>
      </c>
      <c r="B13" s="3" t="s">
        <v>11</v>
      </c>
      <c r="C13" s="4">
        <v>2426.88</v>
      </c>
      <c r="D13" s="5">
        <v>4733017.3808639999</v>
      </c>
      <c r="E13" s="6">
        <f t="shared" si="0"/>
        <v>1950.2477999999999</v>
      </c>
    </row>
  </sheetData>
  <mergeCells count="3">
    <mergeCell ref="A2:B2"/>
    <mergeCell ref="A6:B6"/>
    <mergeCell ref="A11:B1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M11" sqref="M11"/>
    </sheetView>
  </sheetViews>
  <sheetFormatPr defaultRowHeight="13.5" x14ac:dyDescent="0.15"/>
  <cols>
    <col min="2" max="2" width="16.75" customWidth="1"/>
    <col min="3" max="4" width="13.875" bestFit="1" customWidth="1"/>
  </cols>
  <sheetData>
    <row r="1" spans="1:10" ht="49.5" x14ac:dyDescent="0.15">
      <c r="A1" s="15" t="s">
        <v>15</v>
      </c>
      <c r="B1" s="15">
        <f>Sheet1!C2</f>
        <v>17701.77</v>
      </c>
      <c r="C1" s="23"/>
      <c r="D1" s="23"/>
      <c r="E1" s="23"/>
      <c r="F1" s="23"/>
      <c r="G1" s="24"/>
      <c r="H1" s="24"/>
      <c r="I1" s="24"/>
      <c r="J1" s="24"/>
    </row>
    <row r="2" spans="1:10" ht="49.5" x14ac:dyDescent="0.15">
      <c r="A2" s="15" t="s">
        <v>16</v>
      </c>
      <c r="B2" s="15"/>
      <c r="C2" s="23"/>
      <c r="D2" s="23"/>
      <c r="E2" s="23"/>
      <c r="F2" s="23"/>
      <c r="G2" s="24"/>
      <c r="H2" s="24"/>
      <c r="I2" s="24"/>
      <c r="J2" s="24"/>
    </row>
    <row r="3" spans="1:10" ht="49.5" x14ac:dyDescent="0.15">
      <c r="A3" s="15" t="s">
        <v>17</v>
      </c>
      <c r="B3" s="16">
        <v>44085</v>
      </c>
      <c r="C3" s="23"/>
      <c r="D3" s="23"/>
      <c r="E3" s="23"/>
      <c r="F3" s="23"/>
      <c r="G3" s="24"/>
      <c r="H3" s="24"/>
      <c r="I3" s="24"/>
      <c r="J3" s="24"/>
    </row>
    <row r="4" spans="1:10" ht="49.5" x14ac:dyDescent="0.15">
      <c r="A4" s="15" t="s">
        <v>18</v>
      </c>
      <c r="B4" s="15" t="s">
        <v>19</v>
      </c>
      <c r="C4" s="15" t="s">
        <v>20</v>
      </c>
      <c r="D4" s="15" t="s">
        <v>21</v>
      </c>
      <c r="E4" s="23"/>
      <c r="F4" s="23"/>
      <c r="G4" s="24"/>
      <c r="H4" s="24"/>
      <c r="I4" s="24"/>
      <c r="J4" s="24"/>
    </row>
    <row r="5" spans="1:10" ht="16.5" x14ac:dyDescent="0.15">
      <c r="A5" s="15" t="s">
        <v>22</v>
      </c>
      <c r="B5" s="15">
        <f>Sheet1!D2/10000</f>
        <v>2736.5592077937804</v>
      </c>
      <c r="C5" s="15">
        <f>ROUND(B5/B1*10000,2)</f>
        <v>1545.92</v>
      </c>
      <c r="D5" s="15"/>
      <c r="E5" s="23"/>
      <c r="F5" s="23"/>
      <c r="G5" s="24"/>
      <c r="H5" s="24"/>
      <c r="I5" s="24"/>
      <c r="J5" s="24"/>
    </row>
    <row r="6" spans="1:10" ht="16.5" x14ac:dyDescent="0.15">
      <c r="A6" s="15" t="s">
        <v>23</v>
      </c>
      <c r="B6" s="15"/>
      <c r="C6" s="15"/>
      <c r="D6" s="15"/>
      <c r="E6" s="23"/>
      <c r="F6" s="23"/>
      <c r="G6" s="24"/>
      <c r="H6" s="24"/>
      <c r="I6" s="24"/>
      <c r="J6" s="24"/>
    </row>
    <row r="7" spans="1:10" ht="33" x14ac:dyDescent="0.15">
      <c r="A7" s="15" t="s">
        <v>24</v>
      </c>
      <c r="B7" s="15">
        <v>0</v>
      </c>
      <c r="C7" s="15">
        <v>0</v>
      </c>
      <c r="D7" s="15">
        <v>0</v>
      </c>
      <c r="E7" s="23"/>
      <c r="F7" s="23"/>
      <c r="G7" s="24"/>
      <c r="H7" s="24"/>
      <c r="I7" s="24"/>
      <c r="J7" s="24"/>
    </row>
    <row r="8" spans="1:10" ht="16.5" x14ac:dyDescent="0.15">
      <c r="A8" s="15" t="s">
        <v>25</v>
      </c>
      <c r="B8" s="15">
        <v>0</v>
      </c>
      <c r="C8" s="15">
        <v>0</v>
      </c>
      <c r="D8" s="15">
        <v>0</v>
      </c>
      <c r="E8" s="23"/>
      <c r="F8" s="23"/>
      <c r="G8" s="24"/>
      <c r="H8" s="24"/>
      <c r="I8" s="24"/>
      <c r="J8" s="24"/>
    </row>
    <row r="9" spans="1:10" ht="16.5" x14ac:dyDescent="0.15">
      <c r="A9" s="15" t="s">
        <v>26</v>
      </c>
      <c r="B9" s="22"/>
      <c r="C9" s="23"/>
      <c r="D9" s="23"/>
      <c r="E9" s="23"/>
      <c r="F9" s="23"/>
      <c r="G9" s="24"/>
      <c r="H9" s="24"/>
      <c r="I9" s="24"/>
      <c r="J9" s="24"/>
    </row>
    <row r="10" spans="1:10" ht="16.5" x14ac:dyDescent="0.15">
      <c r="A10" s="15" t="s">
        <v>27</v>
      </c>
      <c r="B10" s="22"/>
      <c r="C10" s="23"/>
      <c r="D10" s="23"/>
      <c r="E10" s="23"/>
      <c r="F10" s="23"/>
      <c r="G10" s="24"/>
      <c r="H10" s="24"/>
      <c r="I10" s="24"/>
      <c r="J10" s="24"/>
    </row>
    <row r="11" spans="1:10" ht="33" x14ac:dyDescent="0.15">
      <c r="A11" s="15" t="s">
        <v>28</v>
      </c>
      <c r="B11" s="22">
        <f>B5</f>
        <v>2736.5592077937804</v>
      </c>
      <c r="C11" s="23"/>
      <c r="D11" s="23"/>
      <c r="E11" s="23"/>
      <c r="F11" s="23"/>
      <c r="G11" s="24"/>
      <c r="H11" s="24"/>
      <c r="I11" s="24"/>
      <c r="J11" s="24"/>
    </row>
    <row r="12" spans="1:10" ht="16.5" x14ac:dyDescent="0.15">
      <c r="A12" s="23"/>
      <c r="B12" s="23"/>
      <c r="C12" s="23"/>
      <c r="D12" s="23"/>
      <c r="E12" s="23"/>
      <c r="F12" s="23"/>
      <c r="G12" s="24"/>
      <c r="H12" s="24"/>
      <c r="I12" s="24"/>
      <c r="J12" s="24"/>
    </row>
    <row r="13" spans="1:10" ht="49.5" x14ac:dyDescent="0.15">
      <c r="A13" s="17" t="s">
        <v>29</v>
      </c>
      <c r="B13" s="18" t="s">
        <v>15</v>
      </c>
      <c r="C13" s="18" t="s">
        <v>16</v>
      </c>
      <c r="D13" s="18" t="s">
        <v>30</v>
      </c>
      <c r="E13" s="15" t="s">
        <v>20</v>
      </c>
      <c r="F13" s="15" t="s">
        <v>21</v>
      </c>
      <c r="G13" s="18" t="s">
        <v>31</v>
      </c>
      <c r="H13" s="18" t="s">
        <v>32</v>
      </c>
      <c r="I13" s="18" t="s">
        <v>33</v>
      </c>
      <c r="J13" s="24"/>
    </row>
    <row r="14" spans="1:10" ht="16.5" x14ac:dyDescent="0.15">
      <c r="A14" s="19" t="s">
        <v>34</v>
      </c>
      <c r="B14" s="20">
        <f>B1</f>
        <v>17701.77</v>
      </c>
      <c r="C14" s="20"/>
      <c r="D14" s="20">
        <f>B11</f>
        <v>2736.5592077937804</v>
      </c>
      <c r="E14" s="20">
        <v>8866</v>
      </c>
      <c r="F14" s="20">
        <v>49460</v>
      </c>
      <c r="G14" s="20" t="s">
        <v>45</v>
      </c>
      <c r="H14" s="20" t="s">
        <v>35</v>
      </c>
      <c r="I14" s="20" t="s">
        <v>35</v>
      </c>
      <c r="J14" s="24"/>
    </row>
    <row r="15" spans="1:10" ht="16.5" x14ac:dyDescent="0.15">
      <c r="A15" s="19" t="s">
        <v>36</v>
      </c>
      <c r="B15" s="21"/>
      <c r="C15" s="21"/>
      <c r="D15" s="21"/>
      <c r="E15" s="20" t="e">
        <v>#DIV/0!</v>
      </c>
      <c r="F15" s="20" t="e">
        <v>#DIV/0!</v>
      </c>
      <c r="G15" s="14"/>
      <c r="H15" s="14"/>
      <c r="I15" s="21"/>
      <c r="J15" s="24"/>
    </row>
    <row r="16" spans="1:10" ht="16.5" x14ac:dyDescent="0.15">
      <c r="A16" s="19" t="s">
        <v>37</v>
      </c>
      <c r="B16" s="21"/>
      <c r="C16" s="21"/>
      <c r="D16" s="21"/>
      <c r="E16" s="20" t="e">
        <v>#DIV/0!</v>
      </c>
      <c r="F16" s="20" t="e">
        <v>#DIV/0!</v>
      </c>
      <c r="G16" s="14"/>
      <c r="H16" s="14"/>
      <c r="I16" s="21"/>
      <c r="J16" s="24"/>
    </row>
    <row r="17" spans="1:10" ht="16.5" x14ac:dyDescent="0.15">
      <c r="A17" s="19" t="s">
        <v>38</v>
      </c>
      <c r="B17" s="21"/>
      <c r="C17" s="21"/>
      <c r="D17" s="21"/>
      <c r="E17" s="20" t="e">
        <v>#DIV/0!</v>
      </c>
      <c r="F17" s="20" t="e">
        <v>#DIV/0!</v>
      </c>
      <c r="G17" s="14"/>
      <c r="H17" s="14"/>
      <c r="I17" s="21"/>
      <c r="J17" s="24"/>
    </row>
    <row r="18" spans="1:10" ht="16.5" x14ac:dyDescent="0.15">
      <c r="A18" s="19" t="s">
        <v>39</v>
      </c>
      <c r="B18" s="21"/>
      <c r="C18" s="21"/>
      <c r="D18" s="21"/>
      <c r="E18" s="20" t="e">
        <v>#DIV/0!</v>
      </c>
      <c r="F18" s="20" t="e">
        <v>#DIV/0!</v>
      </c>
      <c r="G18" s="21"/>
      <c r="H18" s="21"/>
      <c r="I18" s="21"/>
      <c r="J18" s="24"/>
    </row>
    <row r="19" spans="1:10" ht="16.5" x14ac:dyDescent="0.15">
      <c r="A19" s="19" t="s">
        <v>40</v>
      </c>
      <c r="B19" s="21"/>
      <c r="C19" s="21"/>
      <c r="D19" s="21"/>
      <c r="E19" s="20" t="e">
        <v>#DIV/0!</v>
      </c>
      <c r="F19" s="20" t="e">
        <v>#DIV/0!</v>
      </c>
      <c r="G19" s="21"/>
      <c r="H19" s="21"/>
      <c r="I19" s="21"/>
      <c r="J19" s="24"/>
    </row>
    <row r="20" spans="1:10" ht="16.5" x14ac:dyDescent="0.15">
      <c r="A20" s="19" t="s">
        <v>41</v>
      </c>
      <c r="B20" s="21"/>
      <c r="C20" s="21"/>
      <c r="D20" s="21"/>
      <c r="E20" s="20" t="e">
        <v>#DIV/0!</v>
      </c>
      <c r="F20" s="20" t="e">
        <v>#DIV/0!</v>
      </c>
      <c r="G20" s="21"/>
      <c r="H20" s="21"/>
      <c r="I20" s="21"/>
      <c r="J20" s="24"/>
    </row>
    <row r="21" spans="1:10" ht="16.5" x14ac:dyDescent="0.15">
      <c r="A21" s="19" t="s">
        <v>42</v>
      </c>
      <c r="B21" s="21"/>
      <c r="C21" s="21"/>
      <c r="D21" s="21"/>
      <c r="E21" s="20" t="e">
        <v>#DIV/0!</v>
      </c>
      <c r="F21" s="20" t="e">
        <v>#DIV/0!</v>
      </c>
      <c r="G21" s="21"/>
      <c r="H21" s="21"/>
      <c r="I21" s="21"/>
      <c r="J21" s="24"/>
    </row>
    <row r="22" spans="1:10" ht="16.5" x14ac:dyDescent="0.15">
      <c r="A22" s="19" t="s">
        <v>43</v>
      </c>
      <c r="B22" s="21"/>
      <c r="C22" s="21"/>
      <c r="D22" s="21"/>
      <c r="E22" s="20" t="e">
        <v>#DIV/0!</v>
      </c>
      <c r="F22" s="20" t="e">
        <v>#DIV/0!</v>
      </c>
      <c r="G22" s="21"/>
      <c r="H22" s="21"/>
      <c r="I22" s="21"/>
      <c r="J22" s="24"/>
    </row>
    <row r="23" spans="1:10" ht="16.5" x14ac:dyDescent="0.15">
      <c r="A23" s="19" t="s">
        <v>44</v>
      </c>
      <c r="B23" s="21"/>
      <c r="C23" s="21"/>
      <c r="D23" s="21"/>
      <c r="E23" s="22" t="e">
        <v>#DIV/0!</v>
      </c>
      <c r="F23" s="22" t="e">
        <v>#DIV/0!</v>
      </c>
      <c r="G23" s="21"/>
      <c r="H23" s="21"/>
      <c r="I23" s="21"/>
      <c r="J23" s="24"/>
    </row>
    <row r="24" spans="1:10" x14ac:dyDescent="0.15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5" spans="1:10" x14ac:dyDescent="0.15">
      <c r="A25" s="24"/>
      <c r="B25" s="24"/>
      <c r="C25" s="24"/>
      <c r="D25" s="24"/>
      <c r="E25" s="24"/>
      <c r="F25" s="24"/>
      <c r="G25" s="24"/>
      <c r="H25" s="24"/>
      <c r="I25" s="24"/>
      <c r="J25" s="24"/>
    </row>
    <row r="26" spans="1:10" x14ac:dyDescent="0.15">
      <c r="A26" s="24"/>
      <c r="B26" s="24"/>
      <c r="C26" s="24"/>
      <c r="D26" s="24"/>
      <c r="E26" s="24"/>
      <c r="F26" s="24"/>
      <c r="G26" s="24"/>
      <c r="H26" s="24"/>
      <c r="I26" s="24"/>
      <c r="J26" s="24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系统读取表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2020-09-24T06:19:31Z</dcterms:modified>
</cp:coreProperties>
</file>