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<sst xmlns="http://schemas.openxmlformats.org/spreadsheetml/2006/main" count="134" uniqueCount="126">
  <si>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</si>
  <si>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</si>
  <si>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</si>
  <si>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</si>
  <si>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</si>
  <si>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</si>
  <si>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</si>
  <si>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</si>
  <si>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</si>
  <si>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</si>
  <si>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</si>
  <si>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</si>
  <si>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</si>
  <si>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</si>
  <si>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</si>
  <si>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</si>
  <si>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</si>
  <si>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</si>
  <si>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</si>
  <si>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</si>
  <si>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</si>
  <si>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</si>
  <si>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</si>
  <si>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</si>
  <si>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</si>
  <si>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</si>
  <si>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</si>
  <si>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</si>
  <si>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</si>
  <si>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</si>
  <si>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</si>
  <si>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</si>
  <si>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</si>
  <si>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</si>
  <si>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</si>
  <si>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</si>
  <si>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</si>
  <si>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</si>
  <si>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</si>
  <si>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</si>
  <si>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</si>
  <si>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</si>
  <si>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</si>
  <si>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</si>
  <si>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</si>
  <si>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</si>
  <si>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</si>
  <si>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</si>
  <si>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</si>
  <si>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</si>
  <si>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</si>
  <si>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</si>
  <si>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</si>
  <si>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</si>
  <si>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</si>
  <si>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</si>
  <si>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</si>
  <si>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</si>
  <si>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</si>
  <si>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</si>
  <si>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</si>
  <si>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</si>
  <si>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</si>
  <si>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</si>
  <si>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</si>
  <si>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</si>
  <si>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</si>
  <si>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</si>
  <si>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</si>
  <si>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</si>
  <si>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</si>
  <si>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</si>
  <si>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</si>
  <si>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</si>
  <si>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</si>
  <si>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</si>
  <si>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</si>
  <si>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</si>
  <si>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</si>
  <si>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</si>
  <si>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</si>
  <si>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</si>
  <si>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</si>
  <si>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</si>
  <si>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</si>
  <si>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</si>
  <si>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</si>
  <si>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</si>
  <si>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</si>
  <si>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</si>
  <si>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</si>
  <si>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</si>
  <si>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</si>
  <si>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</si>
  <si>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</si>
  <si>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</si>
  <si>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</si>
  <si>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</si>
  <si>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</si>
  <si>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</si>
  <si>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</si>
  <si>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</si>
  <si>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</si>
  <si>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</si>
  <si>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</si>
  <si>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</si>
  <si>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</si>
  <si>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</si>
  <si>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</si>
  <si>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</si>
  <si>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</si>
  <si>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</si>
  <si>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</si>
  <si>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</si>
  <si>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</si>
  <si>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</si>
  <si>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2021-1-0541-P01ZSZY3</t>
  </si>
  <si>
    <t>0201018-11-01-0001</t>
  </si>
  <si>
    <t>容城县占国服装服饰有限公司</t>
  </si>
  <si>
    <t>阴占国</t>
  </si>
  <si>
    <t>91130629746884391G</t>
  </si>
  <si>
    <t>工业</t>
  </si>
  <si>
    <t>集体</t>
  </si>
  <si>
    <t>容城县白龙村</t>
  </si>
  <si>
    <t>容三公路</t>
  </si>
  <si>
    <t>耕地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</si>
</sst>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tabSelected="1" zoomScale="115" zoomScaleNormal="115" workbookViewId="0">
      <selection activeCell="H13" sqref="H13"/>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5148</v>
      </c>
      <c r="H4" s="8">
        <f>估价对象!H7</f>
        <v>654</v>
      </c>
      <c r="I4" s="4">
        <f>估价对象!J7</f>
        <v>336.67919999999998</v>
      </c>
    </row>
    <row r="5" spans="1:21" x14ac:dyDescent="0.15">
      <c r="G5" s="2">
        <f>G4/I2</f>
        <v>7.7219613901930497</v>
      </c>
      <c r="H5" s="11">
        <f>ROUND(H4*I2/10000,2)</f>
        <v>43.6</v>
      </c>
    </row>
    <row r="7" spans="1:21" s="59" customFormat="1" ht="175.5" x14ac:dyDescent="0.15">
      <c r="A7" s="58">
        <v>10</v>
      </c>
      <c r="B7" s="58" t="s">
        <v>115</v>
      </c>
      <c r="C7" s="58" t="s">
        <v>116</v>
      </c>
      <c r="D7" s="58" t="s">
        <v>117</v>
      </c>
      <c r="E7" s="58" t="s">
        <v>118</v>
      </c>
      <c r="F7" s="58" t="s">
        <v>119</v>
      </c>
      <c r="G7" s="58" t="s">
        <v>120</v>
      </c>
      <c r="H7" s="58">
        <v>13833235337</v>
      </c>
      <c r="I7" s="58">
        <v>5148</v>
      </c>
      <c r="J7" s="58">
        <v>2635</v>
      </c>
      <c r="K7" s="58"/>
      <c r="L7" s="58"/>
      <c r="M7" s="58">
        <v>3366792</v>
      </c>
      <c r="N7" s="58">
        <v>592875</v>
      </c>
      <c r="O7" s="58" t="s">
        <v>121</v>
      </c>
      <c r="P7" s="58" t="s">
        <v>122</v>
      </c>
      <c r="Q7" s="58" t="s">
        <v>123</v>
      </c>
      <c r="R7" s="58" t="s">
        <v>124</v>
      </c>
      <c r="S7" s="58" t="s">
        <v>125</v>
      </c>
      <c r="T7" s="58" t="s">
        <v>125</v>
      </c>
      <c r="U7" s="58" t="s">
        <v>125</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5148</v>
      </c>
      <c r="J7" s="43">
        <f>ROUND(H7*I7/10000,4)</f>
        <v>336.67919999999998</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5148</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336.67919999999998</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5148</v>
      </c>
      <c r="D14" s="52">
        <f>估价对象!J7</f>
        <v>336.67919999999998</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2021-10-13T06:51:24Z</dcterms:modified>
</cp:coreProperties>
</file>