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B5DE1D2-C1C4-47EC-88DF-6C2A26E73B9E}" xr6:coauthVersionLast="47" xr6:coauthVersionMax="47" xr10:uidLastSave="{00000000-0000-0000-0000-000000000000}"/>
  <bookViews>
    <workbookView xWindow="-120" yWindow="-120" windowWidth="21840" windowHeight="13140" xr2:uid="{31B7B329-BC96-4A08-AA4D-7C78A879550A}"/>
  </bookViews>
  <sheets>
    <sheet name="系统读取表" sheetId="1" r:id="rId1"/>
  </sheets>
  <externalReferences>
    <externalReference r:id="rId2"/>
  </externalReferences>
  <definedNames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[1]定义!$G$2:$G$5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[1]修正!$C$73:$C$141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'[1]比较法-工业'!$B$115:$M$115</definedName>
    <definedName name="套工交易情况">'[1]比较法-住宅、综合'!$A$74:$M$74</definedName>
    <definedName name="套工开发程度">'[1]比较法-工业'!$B$113:$M$113</definedName>
    <definedName name="套工临街等级">'[1]比较法-工业'!$B$98:$M$98</definedName>
    <definedName name="套工土地级别">'[1]比较法-工业'!$B$100:$M$100</definedName>
    <definedName name="套工用途">'[1]比较法-工业'!$B$71:$M$71</definedName>
    <definedName name="套工宗地形状">'[1]比较法-工业'!$B$111:$M$111</definedName>
    <definedName name="套综道路等级">'[1]比较法-住宅、综合'!$B$107:$M$107</definedName>
    <definedName name="套综工程地质条件">'[1]比较法-住宅、综合'!$B$126:$M$126</definedName>
    <definedName name="套综交易情况">'[1]比较法-住宅、综合'!$A$74:$M$74</definedName>
    <definedName name="套综临街宽度及深度">'[1]比较法-住宅、综合'!$B$122:$M$122</definedName>
    <definedName name="套综土地级别">'[1]比较法-住宅、综合'!$B$109:$M$109</definedName>
    <definedName name="套综用途">'[1]比较法-住宅、综合'!$B$76:$M$76</definedName>
    <definedName name="套综宗地内开发程度">'[1]比较法-住宅、综合'!$B$124:$M$124</definedName>
    <definedName name="套综宗地形状">'[1]比较法-住宅、综合'!$B$120:$M$120</definedName>
    <definedName name="土地估价师">[1]估价师及机构信息!$D$3:$D$17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[1]定义!$F$1:$F$12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B8" i="1"/>
  <c r="D8" i="1" s="1"/>
  <c r="D7" i="1"/>
  <c r="B7" i="1"/>
  <c r="C7" i="1" s="1"/>
  <c r="B6" i="1"/>
  <c r="D6" i="1" s="1"/>
  <c r="B5" i="1"/>
  <c r="D5" i="1" s="1"/>
  <c r="B3" i="1"/>
  <c r="B2" i="1"/>
  <c r="B1" i="1"/>
  <c r="C6" i="1" l="1"/>
  <c r="C5" i="1"/>
  <c r="C8" i="1"/>
</calcChain>
</file>

<file path=xl/sharedStrings.xml><?xml version="1.0" encoding="utf-8"?>
<sst xmlns="http://schemas.openxmlformats.org/spreadsheetml/2006/main" count="33" uniqueCount="30">
  <si>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</si>
  <si>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</si>
  <si>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</si>
  <si>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</si>
  <si>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</si>
  <si>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</si>
  <si>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</si>
  <si>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</si>
  <si>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</si>
  <si>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</si>
  <si>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</si>
  <si>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</si>
  <si>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</si>
  <si>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5" type="noConversion"/>
  </si>
  <si>
    <t>项目名称</t>
    <phoneticPr fontId="5" type="noConversion"/>
  </si>
  <si>
    <t>市场价值（万元）</t>
  </si>
  <si>
    <t>楼面单价（元/平方米）</t>
    <phoneticPr fontId="5" type="noConversion"/>
  </si>
  <si>
    <t>抵押价值（万元）</t>
  </si>
  <si>
    <t>抵押价值-已注销（万元）</t>
  </si>
  <si>
    <t>抵押净值（万元）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</si>
  <si>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</si>
  <si>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</si>
  <si>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</si>
  <si>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</si>
  <si>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</si>
  <si>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</si>
  <si>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</si>
  <si>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建筑物市场价格</t>
    <phoneticPr fontId="3" type="noConversion"/>
  </si>
  <si>
    <t>土地使用权市场价格</t>
    <phoneticPr fontId="5" type="noConversion"/>
  </si>
  <si>
    <t>附属设施设备等附着物市场价格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</si>
</sst>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 wrapText="1"/>
    </xf>
    <xf numFmtId="0" fontId="2" fillId="3" borderId="0" xfId="1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2" fillId="2" borderId="1" xfId="1" applyNumberFormat="1" applyFont="1" applyFill="1" applyBorder="1" applyAlignment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1" fillId="2" borderId="1" xfId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horizontal="left" vertical="center"/>
      <protection locked="0"/>
    </xf>
  </cellXfs>
  <cellStyles count="2">
    <cellStyle name="常规" xfId="0" builtinId="0"/>
    <cellStyle name="常规 9" xfId="1" xr:uid="{EEA1B3A1-0C4D-498C-92A8-82BEDE8B2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&#26080;&#20869;&#23481;-&#20256;&#31995;&#32479;&#29992;.xlsx" TargetMode="External"/><Relationship Id="rId1" Type="http://schemas.openxmlformats.org/officeDocument/2006/relationships/externalLinkPath" Target="&#26080;&#20869;&#23481;-&#20256;&#31995;&#3247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区片价-范围"/>
      <sheetName val="容积率修正"/>
      <sheetName val="因素修正幅度"/>
      <sheetName val="地价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/>
      <sheetData sheetId="11" refreshError="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/>
      <sheetData sheetId="16" refreshError="1"/>
      <sheetData sheetId="17" refreshError="1"/>
      <sheetData sheetId="18" refreshError="1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 refreshError="1"/>
      <sheetData sheetId="22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5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6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7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8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9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0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213E-168D-41FA-858F-98AB6119B705}">
  <sheetPr>
    <tabColor rgb="FFFF0000"/>
  </sheetPr>
  <dimension ref="A1:J26"/>
  <sheetViews>
    <sheetView tabSelected="1" view="pageBreakPreview" zoomScale="80" zoomScaleNormal="80" zoomScaleSheetLayoutView="80" workbookViewId="0">
      <selection activeCell="K11" sqref="K11"/>
    </sheetView>
  </sheetViews>
  <sheetFormatPr defaultColWidth="14.625" defaultRowHeight="13.5" x14ac:dyDescent="0.15"/>
  <cols>
    <col min="1" max="1" width="30.75" style="4" bestFit="1" customWidth="1"/>
    <col min="2" max="16384" width="14.625" style="4"/>
  </cols>
  <sheetData>
    <row r="1" spans="1:10" ht="16.5" x14ac:dyDescent="0.15">
      <c r="A1" s="1" t="s">
        <v>0</v>
      </c>
      <c r="B1" s="1">
        <f>SUM(B14:B23)</f>
        <v>0</v>
      </c>
      <c r="C1" s="2"/>
      <c r="D1" s="2"/>
      <c r="E1" s="2"/>
      <c r="F1" s="2"/>
      <c r="G1" s="3"/>
      <c r="H1" s="3"/>
      <c r="I1" s="3"/>
      <c r="J1" s="3"/>
    </row>
    <row r="2" spans="1:10" ht="16.5" x14ac:dyDescent="0.15">
      <c r="A2" s="1" t="s">
        <v>1</v>
      </c>
      <c r="B2" s="1">
        <f>SUM(C14:C23)</f>
        <v>0</v>
      </c>
      <c r="C2" s="2"/>
      <c r="D2" s="2"/>
      <c r="E2" s="2"/>
      <c r="F2" s="2"/>
      <c r="G2" s="3"/>
      <c r="H2" s="3"/>
      <c r="I2" s="3"/>
      <c r="J2" s="3"/>
    </row>
    <row r="3" spans="1:10" ht="16.5" x14ac:dyDescent="0.15">
      <c r="A3" s="1" t="s">
        <v>2</v>
      </c>
      <c r="B3" s="5">
        <f>[1]项目基本情况!D3</f>
        <v>0</v>
      </c>
      <c r="C3" s="2"/>
      <c r="D3" s="2"/>
      <c r="E3" s="2"/>
      <c r="F3" s="2"/>
      <c r="G3" s="3"/>
      <c r="H3" s="3"/>
      <c r="I3" s="3"/>
      <c r="J3" s="3"/>
    </row>
    <row r="4" spans="1:10" ht="33" x14ac:dyDescent="0.15">
      <c r="A4" s="1" t="s">
        <v>3</v>
      </c>
      <c r="B4" s="1" t="s">
        <v>4</v>
      </c>
      <c r="C4" s="1" t="s">
        <v>5</v>
      </c>
      <c r="D4" s="1" t="s">
        <v>6</v>
      </c>
      <c r="E4" s="2"/>
      <c r="F4" s="2"/>
      <c r="G4" s="3"/>
      <c r="H4" s="3"/>
      <c r="I4" s="3"/>
      <c r="J4" s="3"/>
    </row>
    <row r="5" spans="1:10" ht="16.5" x14ac:dyDescent="0.15">
      <c r="A5" s="1" t="s">
        <v>7</v>
      </c>
      <c r="B5" s="1">
        <f>SUM(D14:D23)</f>
        <v>3406.2909</v>
      </c>
      <c r="C5" s="1" t="e">
        <f>ROUND(B5*10000/$B$1,0)</f>
        <v>#DIV/0!</v>
      </c>
      <c r="D5" s="1" t="e">
        <f>ROUND(B5*10000/$B$2,0)</f>
        <v>#DIV/0!</v>
      </c>
      <c r="E5" s="2"/>
      <c r="F5" s="2"/>
      <c r="G5" s="3"/>
      <c r="H5" s="3"/>
      <c r="I5" s="3"/>
      <c r="J5" s="3"/>
    </row>
    <row r="6" spans="1:10" ht="16.5" x14ac:dyDescent="0.15">
      <c r="A6" s="1" t="s">
        <v>8</v>
      </c>
      <c r="B6" s="1">
        <f>SUM(G14:G23)</f>
        <v>0</v>
      </c>
      <c r="C6" s="1" t="e">
        <f>ROUND(B6*10000/$B$1,0)</f>
        <v>#DIV/0!</v>
      </c>
      <c r="D6" s="1" t="e">
        <f>ROUND(B6*10000/$B$2,0)</f>
        <v>#DIV/0!</v>
      </c>
      <c r="E6" s="2"/>
      <c r="F6" s="2"/>
      <c r="G6" s="3"/>
      <c r="H6" s="3"/>
      <c r="I6" s="3"/>
      <c r="J6" s="3"/>
    </row>
    <row r="7" spans="1:10" ht="16.5" x14ac:dyDescent="0.15">
      <c r="A7" s="1" t="s">
        <v>9</v>
      </c>
      <c r="B7" s="1">
        <f>SUM(H14:H23)</f>
        <v>0</v>
      </c>
      <c r="C7" s="1" t="e">
        <f>ROUND(B7*10000/$B$1,0)</f>
        <v>#DIV/0!</v>
      </c>
      <c r="D7" s="1" t="e">
        <f>ROUND(B7*10000/$B$2,0)</f>
        <v>#DIV/0!</v>
      </c>
      <c r="E7" s="2"/>
      <c r="F7" s="2"/>
      <c r="G7" s="3"/>
      <c r="H7" s="3"/>
      <c r="I7" s="3"/>
      <c r="J7" s="3"/>
    </row>
    <row r="8" spans="1:10" ht="16.5" x14ac:dyDescent="0.15">
      <c r="A8" s="1" t="s">
        <v>10</v>
      </c>
      <c r="B8" s="1">
        <f>SUM(I14:I23)</f>
        <v>0</v>
      </c>
      <c r="C8" s="1" t="e">
        <f>ROUND(B8*10000/$B$1,0)</f>
        <v>#DIV/0!</v>
      </c>
      <c r="D8" s="1" t="e">
        <f>ROUND(B8*10000/$B$2,0)</f>
        <v>#DIV/0!</v>
      </c>
      <c r="E8" s="2"/>
      <c r="F8" s="2"/>
      <c r="G8" s="3"/>
      <c r="H8" s="3"/>
      <c r="I8" s="3"/>
      <c r="J8" s="3"/>
    </row>
    <row r="9" spans="1:10" ht="16.5" x14ac:dyDescent="0.15">
      <c r="A9" s="1" t="s">
        <v>11</v>
      </c>
      <c r="B9" s="6"/>
      <c r="C9" s="2"/>
      <c r="D9" s="2"/>
      <c r="E9" s="2"/>
      <c r="F9" s="2"/>
      <c r="G9" s="3"/>
      <c r="H9" s="3"/>
      <c r="I9" s="3"/>
      <c r="J9" s="3"/>
    </row>
    <row r="10" spans="1:10" ht="16.5" x14ac:dyDescent="0.15">
      <c r="A10" s="1" t="s">
        <v>12</v>
      </c>
      <c r="B10" s="6"/>
      <c r="C10" s="2"/>
      <c r="D10" s="2"/>
      <c r="E10" s="2"/>
      <c r="F10" s="2"/>
      <c r="G10" s="3"/>
      <c r="H10" s="3"/>
      <c r="I10" s="3"/>
      <c r="J10" s="3"/>
    </row>
    <row r="11" spans="1:10" ht="16.5" x14ac:dyDescent="0.15">
      <c r="A11" s="1" t="s">
        <v>13</v>
      </c>
      <c r="B11" s="6"/>
      <c r="C11" s="2"/>
      <c r="D11" s="2"/>
      <c r="E11" s="2"/>
      <c r="F11" s="2"/>
      <c r="G11" s="3"/>
      <c r="H11" s="3"/>
      <c r="I11" s="3"/>
      <c r="J11" s="3"/>
    </row>
    <row r="12" spans="1:10" ht="16.5" x14ac:dyDescent="0.15">
      <c r="A12" s="2"/>
      <c r="B12" s="2"/>
      <c r="C12" s="2"/>
      <c r="D12" s="2"/>
      <c r="E12" s="2"/>
      <c r="F12" s="2"/>
      <c r="G12" s="3"/>
      <c r="H12" s="3"/>
      <c r="I12" s="3"/>
      <c r="J12" s="3"/>
    </row>
    <row r="13" spans="1:10" ht="33" x14ac:dyDescent="0.15">
      <c r="A13" s="7" t="s">
        <v>14</v>
      </c>
      <c r="B13" s="8" t="s">
        <v>0</v>
      </c>
      <c r="C13" s="8" t="s">
        <v>1</v>
      </c>
      <c r="D13" s="8" t="s">
        <v>15</v>
      </c>
      <c r="E13" s="1" t="s">
        <v>16</v>
      </c>
      <c r="F13" s="1" t="s">
        <v>6</v>
      </c>
      <c r="G13" s="8" t="s">
        <v>17</v>
      </c>
      <c r="H13" s="8" t="s">
        <v>18</v>
      </c>
      <c r="I13" s="8" t="s">
        <v>19</v>
      </c>
      <c r="J13" s="3"/>
    </row>
    <row r="14" spans="1:10" ht="16.5" x14ac:dyDescent="0.15">
      <c r="A14" s="12" t="s">
        <v>28</v>
      </c>
      <c r="B14" s="10"/>
      <c r="C14" s="10"/>
      <c r="D14" s="10">
        <v>2318.8182000000002</v>
      </c>
      <c r="E14" s="10" t="e">
        <f>ROUND(D14*10000/B14,0)</f>
        <v>#DIV/0!</v>
      </c>
      <c r="F14" s="10" t="e">
        <f>ROUND(D14*10000/C14,0)</f>
        <v>#DIV/0!</v>
      </c>
      <c r="G14" s="10"/>
      <c r="H14" s="10"/>
      <c r="I14" s="10"/>
      <c r="J14" s="3"/>
    </row>
    <row r="15" spans="1:10" ht="16.5" x14ac:dyDescent="0.15">
      <c r="A15" s="12" t="s">
        <v>27</v>
      </c>
      <c r="B15" s="11"/>
      <c r="C15" s="11"/>
      <c r="D15" s="11">
        <v>483.22460000000001</v>
      </c>
      <c r="E15" s="10" t="e">
        <f t="shared" ref="E15:E23" si="0">ROUND(D15*10000/B15,0)</f>
        <v>#DIV/0!</v>
      </c>
      <c r="F15" s="10" t="e">
        <f t="shared" ref="F15:F23" si="1">ROUND(D15*10000/C15,0)</f>
        <v>#DIV/0!</v>
      </c>
      <c r="G15" s="6"/>
      <c r="H15" s="6"/>
      <c r="I15" s="11"/>
      <c r="J15" s="3"/>
    </row>
    <row r="16" spans="1:10" ht="16.5" x14ac:dyDescent="0.15">
      <c r="A16" s="12" t="s">
        <v>29</v>
      </c>
      <c r="B16" s="11"/>
      <c r="C16" s="11"/>
      <c r="D16" s="11">
        <v>604.24810000000002</v>
      </c>
      <c r="E16" s="10" t="e">
        <f t="shared" si="0"/>
        <v>#DIV/0!</v>
      </c>
      <c r="F16" s="10" t="e">
        <f t="shared" si="1"/>
        <v>#DIV/0!</v>
      </c>
      <c r="G16" s="6"/>
      <c r="H16" s="6"/>
      <c r="I16" s="11"/>
      <c r="J16" s="3"/>
    </row>
    <row r="17" spans="1:10" ht="16.5" x14ac:dyDescent="0.15">
      <c r="A17" s="9" t="s">
        <v>20</v>
      </c>
      <c r="B17" s="11"/>
      <c r="C17" s="11"/>
      <c r="D17" s="11"/>
      <c r="E17" s="10" t="e">
        <f t="shared" si="0"/>
        <v>#DIV/0!</v>
      </c>
      <c r="F17" s="10" t="e">
        <f t="shared" si="1"/>
        <v>#DIV/0!</v>
      </c>
      <c r="G17" s="6"/>
      <c r="H17" s="6"/>
      <c r="I17" s="11"/>
      <c r="J17" s="3"/>
    </row>
    <row r="18" spans="1:10" ht="16.5" x14ac:dyDescent="0.15">
      <c r="A18" s="9" t="s">
        <v>21</v>
      </c>
      <c r="B18" s="11"/>
      <c r="C18" s="11"/>
      <c r="D18" s="11"/>
      <c r="E18" s="10" t="e">
        <f t="shared" si="0"/>
        <v>#DIV/0!</v>
      </c>
      <c r="F18" s="10" t="e">
        <f t="shared" si="1"/>
        <v>#DIV/0!</v>
      </c>
      <c r="G18" s="11"/>
      <c r="H18" s="11"/>
      <c r="I18" s="11"/>
      <c r="J18" s="3"/>
    </row>
    <row r="19" spans="1:10" ht="16.5" x14ac:dyDescent="0.15">
      <c r="A19" s="9" t="s">
        <v>22</v>
      </c>
      <c r="B19" s="11"/>
      <c r="C19" s="11"/>
      <c r="D19" s="11"/>
      <c r="E19" s="10" t="e">
        <f t="shared" si="0"/>
        <v>#DIV/0!</v>
      </c>
      <c r="F19" s="10" t="e">
        <f t="shared" si="1"/>
        <v>#DIV/0!</v>
      </c>
      <c r="G19" s="11"/>
      <c r="H19" s="11"/>
      <c r="I19" s="11"/>
      <c r="J19" s="3"/>
    </row>
    <row r="20" spans="1:10" ht="16.5" x14ac:dyDescent="0.15">
      <c r="A20" s="9" t="s">
        <v>23</v>
      </c>
      <c r="B20" s="11"/>
      <c r="C20" s="11"/>
      <c r="D20" s="11"/>
      <c r="E20" s="10" t="e">
        <f t="shared" si="0"/>
        <v>#DIV/0!</v>
      </c>
      <c r="F20" s="10" t="e">
        <f t="shared" si="1"/>
        <v>#DIV/0!</v>
      </c>
      <c r="G20" s="11"/>
      <c r="H20" s="11"/>
      <c r="I20" s="11"/>
      <c r="J20" s="3"/>
    </row>
    <row r="21" spans="1:10" ht="16.5" x14ac:dyDescent="0.15">
      <c r="A21" s="9" t="s">
        <v>24</v>
      </c>
      <c r="B21" s="11"/>
      <c r="C21" s="11"/>
      <c r="D21" s="11"/>
      <c r="E21" s="10" t="e">
        <f t="shared" si="0"/>
        <v>#DIV/0!</v>
      </c>
      <c r="F21" s="10" t="e">
        <f t="shared" si="1"/>
        <v>#DIV/0!</v>
      </c>
      <c r="G21" s="11"/>
      <c r="H21" s="11"/>
      <c r="I21" s="11"/>
      <c r="J21" s="3"/>
    </row>
    <row r="22" spans="1:10" ht="16.5" x14ac:dyDescent="0.15">
      <c r="A22" s="9" t="s">
        <v>25</v>
      </c>
      <c r="B22" s="11"/>
      <c r="C22" s="11"/>
      <c r="D22" s="11"/>
      <c r="E22" s="10" t="e">
        <f t="shared" si="0"/>
        <v>#DIV/0!</v>
      </c>
      <c r="F22" s="10" t="e">
        <f t="shared" si="1"/>
        <v>#DIV/0!</v>
      </c>
      <c r="G22" s="11"/>
      <c r="H22" s="11"/>
      <c r="I22" s="11"/>
      <c r="J22" s="3"/>
    </row>
    <row r="23" spans="1:10" ht="16.5" x14ac:dyDescent="0.15">
      <c r="A23" s="9" t="s">
        <v>26</v>
      </c>
      <c r="B23" s="11"/>
      <c r="C23" s="11"/>
      <c r="D23" s="11"/>
      <c r="E23" s="6" t="e">
        <f t="shared" si="0"/>
        <v>#DIV/0!</v>
      </c>
      <c r="F23" s="6" t="e">
        <f t="shared" si="1"/>
        <v>#DIV/0!</v>
      </c>
      <c r="G23" s="11"/>
      <c r="H23" s="11"/>
      <c r="I23" s="11"/>
      <c r="J23" s="3"/>
    </row>
    <row r="24" spans="1:10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</sheetData>
  <sheetProtection password="CEE9" sheet="1" objects="1" scenarios="1" formatCells="0" formatColumns="0" formatRows="0"/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2025-10-10T08:41:13Z</dcterms:created>
  <dcterms:modified xsi:type="dcterms:W3CDTF">2025-10-10T08:59:20Z</dcterms:modified>
</cp:coreProperties>
</file>