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21720" windowHeight="12570"/>
  </bookViews>
  <sheets>
    <sheet name="住宅及商业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4" i="1" s="1"/>
  <c r="F33" i="1"/>
  <c r="F34" i="1" s="1"/>
  <c r="G33" i="1"/>
  <c r="G34" i="1" s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E35" i="1"/>
  <c r="F35" i="1"/>
  <c r="G35" i="1"/>
  <c r="H35" i="1"/>
  <c r="I35" i="1"/>
  <c r="J35" i="1"/>
  <c r="K35" i="1"/>
  <c r="L35" i="1"/>
  <c r="M35" i="1"/>
  <c r="D35" i="1"/>
  <c r="D33" i="1"/>
  <c r="D34" i="1" s="1"/>
</calcChain>
</file>

<file path=xl/sharedStrings.xml><?xml version="1.0" encoding="utf-8"?>
<sst xmlns="http://schemas.openxmlformats.org/spreadsheetml/2006/main" count="237" uniqueCount="207">
  <si>
    <t>项目名称</t>
  </si>
  <si>
    <t>开发商</t>
  </si>
  <si>
    <t>陕西华久置业有限公司</t>
  </si>
  <si>
    <t>项目位置</t>
  </si>
  <si>
    <t>科技二路西段与西三环交汇东南角处</t>
  </si>
  <si>
    <t>项目规模</t>
  </si>
  <si>
    <t>占地面积：136666.67平方米建筑面积：630000平方米</t>
  </si>
  <si>
    <t>项目容积率</t>
  </si>
  <si>
    <t>项目情况</t>
  </si>
  <si>
    <t>户数</t>
  </si>
  <si>
    <t>5400户</t>
  </si>
  <si>
    <t>交房时间</t>
  </si>
  <si>
    <t>预计2021年6月30日4期1#2#3#5#6#楼交房</t>
  </si>
  <si>
    <t>主力产品</t>
  </si>
  <si>
    <t>装修情况</t>
  </si>
  <si>
    <t>分类型，对外报价或成交均价</t>
  </si>
  <si>
    <t>销售情况</t>
  </si>
  <si>
    <t xml:space="preserve">高层14700-15000（下一批精装修16500-16900）； 洋房4+1层，顶底跃毛坯28000-29000  </t>
  </si>
  <si>
    <t>去化情况</t>
  </si>
  <si>
    <t>商业楼层、建筑面积及单价</t>
  </si>
  <si>
    <t>是否有底商正在销售</t>
  </si>
  <si>
    <t>多少钱一个车位，是否能办理产权证</t>
  </si>
  <si>
    <t>是否有车库正在销售</t>
  </si>
  <si>
    <t>车位15.5-16，开发商暂未落实产权证问题</t>
  </si>
  <si>
    <t>拿地时间</t>
    <phoneticPr fontId="3" type="noConversion"/>
  </si>
  <si>
    <t>首次开盘时间</t>
    <phoneticPr fontId="3" type="noConversion"/>
  </si>
  <si>
    <t>拿地楼面单价</t>
    <phoneticPr fontId="3" type="noConversion"/>
  </si>
  <si>
    <t>金科·美湖湾·香山</t>
    <phoneticPr fontId="3" type="noConversion"/>
  </si>
  <si>
    <t>正黄·翡翠湾</t>
    <phoneticPr fontId="3" type="noConversion"/>
  </si>
  <si>
    <t>毛坯,公共部分带装修</t>
    <phoneticPr fontId="3" type="noConversion"/>
  </si>
  <si>
    <t>案例</t>
    <phoneticPr fontId="3" type="noConversion"/>
  </si>
  <si>
    <t>分批推盘，本次推盘去化约85%-90%；月成交90套</t>
    <phoneticPr fontId="3" type="noConversion"/>
  </si>
  <si>
    <t>583/㎡</t>
    <phoneticPr fontId="3" type="noConversion"/>
  </si>
  <si>
    <t>高层135-220㎡和117㎡；洋房135-220㎡</t>
    <phoneticPr fontId="3" type="noConversion"/>
  </si>
  <si>
    <t>共14栋，规划9栋高层、5栋洋房，高层两梯四户、洋房一梯两户，建面约97-141㎡臻装空间。1、3#楼26层。2#楼25层，10#楼10层。</t>
    <phoneticPr fontId="3" type="noConversion"/>
  </si>
  <si>
    <t>板楼 低层 多层</t>
    <phoneticPr fontId="3" type="noConversion"/>
  </si>
  <si>
    <t>置业顾问：段亚玲 15619011335</t>
    <phoneticPr fontId="3" type="noConversion"/>
  </si>
  <si>
    <t>楼盘联系人</t>
    <phoneticPr fontId="3" type="noConversion"/>
  </si>
  <si>
    <t>是否有地下室正在销售</t>
    <phoneticPr fontId="3" type="noConversion"/>
  </si>
  <si>
    <t>赠送？或者销售每平米多少钱，是否能办理产权证</t>
    <phoneticPr fontId="3" type="noConversion"/>
  </si>
  <si>
    <t>约XX套/月</t>
  </si>
  <si>
    <t>近期开盘情况</t>
    <phoneticPr fontId="3" type="noConversion"/>
  </si>
  <si>
    <t>1、标黄色的部分重点问一下</t>
    <phoneticPr fontId="3" type="noConversion"/>
  </si>
  <si>
    <t>3、每个楼盘需要拍一下项目在建楼宇外观的照片</t>
    <phoneticPr fontId="3" type="noConversion"/>
  </si>
  <si>
    <t>1、住宅</t>
    <phoneticPr fontId="3" type="noConversion"/>
  </si>
  <si>
    <t>市调住宅和商业用途，填写下面两个表格</t>
    <phoneticPr fontId="3" type="noConversion"/>
  </si>
  <si>
    <t>首次开盘</t>
    <phoneticPr fontId="3" type="noConversion"/>
  </si>
  <si>
    <t>月均套数</t>
    <phoneticPr fontId="3" type="noConversion"/>
  </si>
  <si>
    <t>月数</t>
    <phoneticPr fontId="3" type="noConversion"/>
  </si>
  <si>
    <t>已售套数</t>
    <phoneticPr fontId="3" type="noConversion"/>
  </si>
  <si>
    <t>上市套数</t>
    <phoneticPr fontId="3" type="noConversion"/>
  </si>
  <si>
    <t>去化率</t>
    <phoneticPr fontId="3" type="noConversion"/>
  </si>
  <si>
    <t>商铺，一层3.5-4.5万，预计租金250元/月/㎡，二层2-3万</t>
    <phoneticPr fontId="3" type="noConversion"/>
  </si>
  <si>
    <t>合肥市弘韬房地产开发有限公司</t>
    <phoneticPr fontId="3" type="noConversion"/>
  </si>
  <si>
    <t>临泉路与肥西路交口北200米</t>
    <phoneticPr fontId="3" type="noConversion"/>
  </si>
  <si>
    <t>占地面积：95069平方米建筑面积：313458平方米</t>
    <phoneticPr fontId="3" type="noConversion"/>
  </si>
  <si>
    <t>合景庐月湾项目主要规划19栋住宅楼，其中11栋高层，8栋洋房。</t>
    <phoneticPr fontId="3" type="noConversion"/>
  </si>
  <si>
    <t>1388户</t>
    <phoneticPr fontId="3" type="noConversion"/>
  </si>
  <si>
    <t>2017年10月28日11#已开盘 11#装修房，共156套，户型建筑面积约86、103、115㎡。</t>
    <phoneticPr fontId="3" type="noConversion"/>
  </si>
  <si>
    <t>2019年7月20日加推17# 17#共92套，主力型面积为107-121平米</t>
    <phoneticPr fontId="3" type="noConversion"/>
  </si>
  <si>
    <t>普通住宅:70年花园洋房:70年</t>
    <phoneticPr fontId="3" type="noConversion"/>
  </si>
  <si>
    <t>毛坯,带装修</t>
    <phoneticPr fontId="3" type="noConversion"/>
  </si>
  <si>
    <t>国贸天成别名：大成花苑</t>
    <phoneticPr fontId="3" type="noConversion"/>
  </si>
  <si>
    <t>板塔结合 多层 小高层 高层 超高层</t>
    <phoneticPr fontId="3" type="noConversion"/>
  </si>
  <si>
    <t>板塔结合 小高层 高层</t>
    <phoneticPr fontId="3" type="noConversion"/>
  </si>
  <si>
    <t>毛坯</t>
    <phoneticPr fontId="3" type="noConversion"/>
  </si>
  <si>
    <t>占地面积：69801.22平方米建筑面积：174939.16平方米</t>
    <phoneticPr fontId="3" type="noConversion"/>
  </si>
  <si>
    <t>2018年10月13日已开盘A4#A14#A17#楼</t>
    <phoneticPr fontId="3" type="noConversion"/>
  </si>
  <si>
    <t xml:space="preserve">2020年6月25日加推B6# </t>
    <phoneticPr fontId="3" type="noConversion"/>
  </si>
  <si>
    <t>2019年6月27日开盘D5地块1#2#3#楼</t>
    <phoneticPr fontId="3" type="noConversion"/>
  </si>
  <si>
    <r>
      <t>2021-03-30 D2</t>
    </r>
    <r>
      <rPr>
        <sz val="9"/>
        <color rgb="FF333333"/>
        <rFont val="宋体"/>
        <family val="3"/>
        <charset val="134"/>
      </rPr>
      <t>地块</t>
    </r>
    <r>
      <rPr>
        <sz val="9"/>
        <color rgb="FF333333"/>
        <rFont val="Arial"/>
        <family val="2"/>
      </rPr>
      <t>3#</t>
    </r>
    <r>
      <rPr>
        <sz val="9"/>
        <color rgb="FF333333"/>
        <rFont val="宋体"/>
        <family val="3"/>
        <charset val="134"/>
      </rPr>
      <t>楼共</t>
    </r>
    <r>
      <rPr>
        <sz val="9"/>
        <color rgb="FF333333"/>
        <rFont val="Arial"/>
        <family val="2"/>
      </rPr>
      <t>116</t>
    </r>
    <r>
      <rPr>
        <sz val="9"/>
        <color rgb="FF333333"/>
        <rFont val="宋体"/>
        <family val="3"/>
        <charset val="134"/>
      </rPr>
      <t>套，户型建筑面积约</t>
    </r>
    <r>
      <rPr>
        <sz val="9"/>
        <color rgb="FF333333"/>
        <rFont val="Arial"/>
        <family val="2"/>
      </rPr>
      <t>172</t>
    </r>
    <r>
      <rPr>
        <sz val="9"/>
        <color rgb="FF333333"/>
        <rFont val="宋体"/>
        <family val="3"/>
        <charset val="134"/>
      </rPr>
      <t>㎡。</t>
    </r>
    <phoneticPr fontId="3" type="noConversion"/>
  </si>
  <si>
    <t>塔楼 小高层 高层 超高层</t>
    <phoneticPr fontId="3" type="noConversion"/>
  </si>
  <si>
    <t>普通住宅:70年商住公寓:70年住宅底商:70年</t>
    <phoneticPr fontId="3" type="noConversion"/>
  </si>
  <si>
    <t>带装修</t>
    <phoneticPr fontId="3" type="noConversion"/>
  </si>
  <si>
    <t>塔楼 板塔结合 低层 多层 小高层 高层 超高层</t>
    <phoneticPr fontId="3" type="noConversion"/>
  </si>
  <si>
    <t>普通住宅:70年花园洋房:70年双拼:70年</t>
    <phoneticPr fontId="3" type="noConversion"/>
  </si>
  <si>
    <t>毛坯</t>
    <phoneticPr fontId="3" type="noConversion"/>
  </si>
  <si>
    <t>2016年8月6日首开高层、洋房和别墅</t>
    <phoneticPr fontId="3" type="noConversion"/>
  </si>
  <si>
    <t>2018年10月18日B22#B26#已开盘</t>
    <phoneticPr fontId="3" type="noConversion"/>
  </si>
  <si>
    <t>2020-06-30 B22#B26#共4套，户型建筑面积约449-454平米。</t>
    <phoneticPr fontId="3" type="noConversion"/>
  </si>
  <si>
    <t>合肥万普置业有限公司</t>
    <phoneticPr fontId="3" type="noConversion"/>
  </si>
  <si>
    <t>四里河路与迎春路交口西南</t>
    <phoneticPr fontId="3" type="noConversion"/>
  </si>
  <si>
    <t>塔楼 多层 小高层 高层 超高层</t>
    <phoneticPr fontId="3" type="noConversion"/>
  </si>
  <si>
    <t xml:space="preserve">
普通住宅:70年花园洋房:70年</t>
    <phoneticPr fontId="3" type="noConversion"/>
  </si>
  <si>
    <t>毛坯</t>
    <phoneticPr fontId="3" type="noConversion"/>
  </si>
  <si>
    <t>占地面积：63760平方米建筑面积：230000平方米</t>
    <phoneticPr fontId="3" type="noConversion"/>
  </si>
  <si>
    <t>小区住宅15栋；几栋高层？几栋洋房？</t>
    <phoneticPr fontId="3" type="noConversion"/>
  </si>
  <si>
    <t>万科森林公园由高层、洋房、商业街组成 。几栋高层？几栋洋房？</t>
    <phoneticPr fontId="3" type="noConversion"/>
  </si>
  <si>
    <t>2016年10月18日开盘1#2# 1#2#共259套，户型建筑面积约88-141平米。</t>
    <phoneticPr fontId="3" type="noConversion"/>
  </si>
  <si>
    <t>2019年8月25日加推7# 7#共32套，主力型面积为165-219平米</t>
    <phoneticPr fontId="3" type="noConversion"/>
  </si>
  <si>
    <t>2020-03-31 7#共32套，主力型面积为165-219平米</t>
    <phoneticPr fontId="3" type="noConversion"/>
  </si>
  <si>
    <t>合肥海亮置业有限公司</t>
    <phoneticPr fontId="3" type="noConversion"/>
  </si>
  <si>
    <t>茨河路与界首路交口东北角</t>
    <phoneticPr fontId="3" type="noConversion"/>
  </si>
  <si>
    <t>普通住宅:70年</t>
    <phoneticPr fontId="3" type="noConversion"/>
  </si>
  <si>
    <t>占地面积：25959.43平方米建筑面积：74406.13平方米</t>
    <phoneticPr fontId="3" type="noConversion"/>
  </si>
  <si>
    <t>1栋小高层(9F)、2栋中高层（16F）、4栋高层（28F、31F）及沿街商业、公寓楼、地下车库、配电房、物业用房等业态组成。</t>
    <phoneticPr fontId="3" type="noConversion"/>
  </si>
  <si>
    <t>2018年7月21日开盘跃层5#楼 5#楼共52套，户型建筑面积约156-158平米。</t>
    <phoneticPr fontId="3" type="noConversion"/>
  </si>
  <si>
    <t>2019年4月27日已开盘跃层3#楼 3#共58套，主力户型建筑面积约134-158平米。</t>
    <phoneticPr fontId="3" type="noConversion"/>
  </si>
  <si>
    <t>2020-10-30 3#5#楼共110套，户型建筑面积约134-158平米。2020-05-30 2#6#楼共100套房源，主力户型建筑面积约156-158㎡。</t>
    <phoneticPr fontId="3" type="noConversion"/>
  </si>
  <si>
    <t>凤台路与凤淮路交口东南角</t>
    <phoneticPr fontId="3" type="noConversion"/>
  </si>
  <si>
    <t>带装修</t>
    <phoneticPr fontId="3" type="noConversion"/>
  </si>
  <si>
    <t>板楼 高层 超高层</t>
    <phoneticPr fontId="3" type="noConversion"/>
  </si>
  <si>
    <t>普通住宅:70年住宅底商:40年</t>
    <phoneticPr fontId="3" type="noConversion"/>
  </si>
  <si>
    <t>占地面积：18737.67平方米建筑面积：74926平方米</t>
    <phoneticPr fontId="3" type="noConversion"/>
  </si>
  <si>
    <t>项目包含四栋高层住宅楼（ 33层），两栋办公楼（ 15层）以及商业裙楼。</t>
    <phoneticPr fontId="3" type="noConversion"/>
  </si>
  <si>
    <t>2018年6月9日2#3#已开盘 2#、3#楼共156套，户型建筑面积约99-133平米。</t>
    <phoneticPr fontId="3" type="noConversion"/>
  </si>
  <si>
    <t>2020年10月31日1#2#3#交付</t>
    <phoneticPr fontId="3" type="noConversion"/>
  </si>
  <si>
    <t>合肥唐宁府：别名海亮唐宁府</t>
    <phoneticPr fontId="3" type="noConversion"/>
  </si>
  <si>
    <t>安徽水利（合肥）和顺地产有限公司</t>
    <phoneticPr fontId="3" type="noConversion"/>
  </si>
  <si>
    <t>北一环与肥西路交叉口向东100米</t>
    <phoneticPr fontId="3" type="noConversion"/>
  </si>
  <si>
    <t>板楼 板塔结合 高层 超高层</t>
    <phoneticPr fontId="3" type="noConversion"/>
  </si>
  <si>
    <t>占地面积：10469.67平方米建筑面积：30329.53平方米</t>
    <phoneticPr fontId="3" type="noConversion"/>
  </si>
  <si>
    <t>和顺叶语溪共4栋楼，1# 18层，2# 14层，3# 15层，4# 26层。</t>
    <phoneticPr fontId="3" type="noConversion"/>
  </si>
  <si>
    <t>合肥和玺房地产开发有限公司</t>
    <phoneticPr fontId="3" type="noConversion"/>
  </si>
  <si>
    <t>怀宁路与清溪路交口东北角</t>
    <phoneticPr fontId="3" type="noConversion"/>
  </si>
  <si>
    <t>塔楼 多层 小高层</t>
    <phoneticPr fontId="3" type="noConversion"/>
  </si>
  <si>
    <t>花园洋房:70年</t>
    <phoneticPr fontId="3" type="noConversion"/>
  </si>
  <si>
    <t>项目共计住宅共规划12栋4-8F洋房</t>
    <phoneticPr fontId="3" type="noConversion"/>
  </si>
  <si>
    <t>融创中国控股有限公司</t>
    <phoneticPr fontId="3" type="noConversion"/>
  </si>
  <si>
    <t>占地面积：82293.89平方米建筑面积：102000平方米</t>
    <phoneticPr fontId="3" type="noConversion"/>
  </si>
  <si>
    <t>23-32层；总共几栋楼？几栋高层？几栋超高层？</t>
    <phoneticPr fontId="3" type="noConversion"/>
  </si>
  <si>
    <t>2019年2月28日1#开盘 1#共120套，主力型面积为99-146平米。</t>
    <phoneticPr fontId="3" type="noConversion"/>
  </si>
  <si>
    <t>2020年6月26日加推K地块11#楼 K地块11#共82套，主力型面积为127-128平米</t>
    <phoneticPr fontId="3" type="noConversion"/>
  </si>
  <si>
    <t>2021-05-30 J地块1#2#3#共376套，主力型面积为98-406平米。</t>
    <phoneticPr fontId="3" type="noConversion"/>
  </si>
  <si>
    <t>2、按类型记录项目售价，高层多少钱、洋房多少钱？装修毛坯还是精装修？</t>
    <phoneticPr fontId="3" type="noConversion"/>
  </si>
  <si>
    <t>精装</t>
    <phoneticPr fontId="3" type="noConversion"/>
  </si>
  <si>
    <t>洋房130</t>
    <phoneticPr fontId="3" type="noConversion"/>
  </si>
  <si>
    <t>21000左右</t>
    <phoneticPr fontId="3" type="noConversion"/>
  </si>
  <si>
    <t>近期未开盘，仅定售价</t>
    <phoneticPr fontId="3" type="noConversion"/>
  </si>
  <si>
    <t>——</t>
    <phoneticPr fontId="3" type="noConversion"/>
  </si>
  <si>
    <t>未开盘，售价未定</t>
    <phoneticPr fontId="3" type="noConversion"/>
  </si>
  <si>
    <t>毛坯</t>
    <phoneticPr fontId="3" type="noConversion"/>
  </si>
  <si>
    <t>近期开售13#楼，已售75%</t>
    <phoneticPr fontId="3" type="noConversion"/>
  </si>
  <si>
    <t>18-20万</t>
    <phoneticPr fontId="3" type="noConversion"/>
  </si>
  <si>
    <t>住宅已清盘</t>
    <phoneticPr fontId="3" type="noConversion"/>
  </si>
  <si>
    <t>一层4-7万</t>
    <phoneticPr fontId="3" type="noConversion"/>
  </si>
  <si>
    <t>差异大9-30万</t>
    <phoneticPr fontId="3" type="noConversion"/>
  </si>
  <si>
    <t>70-120</t>
    <phoneticPr fontId="3" type="noConversion"/>
  </si>
  <si>
    <t>10000-11000</t>
    <phoneticPr fontId="3" type="noConversion"/>
  </si>
  <si>
    <t>上季度35%</t>
    <phoneticPr fontId="3" type="noConversion"/>
  </si>
  <si>
    <t>一层70-200平，3-7万</t>
    <phoneticPr fontId="3" type="noConversion"/>
  </si>
  <si>
    <t>洋房328</t>
    <phoneticPr fontId="3" type="noConversion"/>
  </si>
  <si>
    <t>16年开售，已是尾盘，剩余3、4套</t>
    <phoneticPr fontId="3" type="noConversion"/>
  </si>
  <si>
    <t>有单独商区，目前还未开售</t>
    <phoneticPr fontId="3" type="noConversion"/>
  </si>
  <si>
    <t>11万左右</t>
    <phoneticPr fontId="3" type="noConversion"/>
  </si>
  <si>
    <t>65%左右</t>
    <phoneticPr fontId="3" type="noConversion"/>
  </si>
  <si>
    <t>19年3月开售，已清盘</t>
    <phoneticPr fontId="3" type="noConversion"/>
  </si>
  <si>
    <t>拿地价17000，成品22000</t>
    <phoneticPr fontId="3" type="noConversion"/>
  </si>
  <si>
    <t>18万</t>
    <phoneticPr fontId="3" type="noConversion"/>
  </si>
  <si>
    <t>洋房140，260</t>
    <phoneticPr fontId="3" type="noConversion"/>
  </si>
  <si>
    <t>目前两栋在售</t>
    <phoneticPr fontId="3" type="noConversion"/>
  </si>
  <si>
    <t>无单独销售，均为配套一层户型</t>
    <phoneticPr fontId="3" type="noConversion"/>
  </si>
  <si>
    <t>16万左右</t>
    <phoneticPr fontId="3" type="noConversion"/>
  </si>
  <si>
    <t>吴俊 15955143004</t>
    <phoneticPr fontId="3" type="noConversion"/>
  </si>
  <si>
    <t>孟灿 17755107705</t>
    <phoneticPr fontId="3" type="noConversion"/>
  </si>
  <si>
    <t>开盘部分已售90%</t>
    <phoneticPr fontId="3" type="noConversion"/>
  </si>
  <si>
    <t>13-18万</t>
    <phoneticPr fontId="3" type="noConversion"/>
  </si>
  <si>
    <t>高层100 130</t>
    <phoneticPr fontId="3" type="noConversion"/>
  </si>
  <si>
    <t>有底商在售，价格未公布</t>
    <phoneticPr fontId="3" type="noConversion"/>
  </si>
  <si>
    <t>未知</t>
    <phoneticPr fontId="3" type="noConversion"/>
  </si>
  <si>
    <t>大面积为一层带地下室15000左右，常规户型21000-24000</t>
    <phoneticPr fontId="3" type="noConversion"/>
  </si>
  <si>
    <t>商业车位，非住宅，方案未定</t>
    <phoneticPr fontId="3" type="noConversion"/>
  </si>
  <si>
    <t>8月中指成交单价</t>
    <phoneticPr fontId="3" type="noConversion"/>
  </si>
  <si>
    <t>2019-08-30 8#9#共88套，主力户型建筑面积约130-141㎡；2021-10-31 17#、18#，共计176户，主力面积94-121平米</t>
    <phoneticPr fontId="3" type="noConversion"/>
  </si>
  <si>
    <t>精装</t>
    <phoneticPr fontId="3" type="noConversion"/>
  </si>
  <si>
    <t>截至2020年8月</t>
    <phoneticPr fontId="3" type="noConversion"/>
  </si>
  <si>
    <t>国贸地产</t>
    <phoneticPr fontId="3" type="noConversion"/>
  </si>
  <si>
    <t>固镇路与怀宁路交口</t>
    <phoneticPr fontId="3" type="noConversion"/>
  </si>
  <si>
    <t>规划楼栋17栋；几栋高层？几栋洋房？</t>
    <phoneticPr fontId="3" type="noConversion"/>
  </si>
  <si>
    <t>130、140</t>
    <phoneticPr fontId="3" type="noConversion"/>
  </si>
  <si>
    <t>822户</t>
    <phoneticPr fontId="3" type="noConversion"/>
  </si>
  <si>
    <t>2021-8-30、A3#A4#A6#A14#A17#共392套，；2022-12-31 B6#共68套，主力型面积为100-126平米。</t>
    <phoneticPr fontId="3" type="noConversion"/>
  </si>
  <si>
    <t>23000左右</t>
    <phoneticPr fontId="3" type="noConversion"/>
  </si>
  <si>
    <t>合肥万科瑞翔地产有限公司</t>
    <phoneticPr fontId="3" type="noConversion"/>
  </si>
  <si>
    <t>北二环与四里河路交口西南角</t>
    <phoneticPr fontId="3" type="noConversion"/>
  </si>
  <si>
    <t>占地面积：516666.67平方米建筑面积：1400000平方米</t>
    <phoneticPr fontId="3" type="noConversion"/>
  </si>
  <si>
    <t>2500户</t>
    <phoneticPr fontId="3" type="noConversion"/>
  </si>
  <si>
    <t>2013年6月22日首开1.2.3.4.5.6</t>
    <phoneticPr fontId="3" type="noConversion"/>
  </si>
  <si>
    <t>合肥辰旭房地产开发有限公司</t>
    <phoneticPr fontId="3" type="noConversion"/>
  </si>
  <si>
    <t>怀宁路与固镇路交口</t>
    <phoneticPr fontId="3" type="noConversion"/>
  </si>
  <si>
    <t>占地面积：141698.95平方米建筑面积：278000平方米</t>
    <phoneticPr fontId="3" type="noConversion"/>
  </si>
  <si>
    <t>铂悦·庐州府规划住宅总栋数：62，其中别墅栋数：26；洋房栋数：30；高层栋数：6。铂悦·庐州府一期共19栋楼，分别为3栋非毛坯高层，8栋洋房和8栋别墅，其中高层G1#为18层，G2#为27层，G3栋为32层，每层的户型分布基本一致，主力面积为125-160平米的三居、四居；洋房为8-9层，户型140-238㎡；别墅多为5层，户型面积360-400㎡。</t>
    <phoneticPr fontId="3" type="noConversion"/>
  </si>
  <si>
    <t>1210户</t>
    <phoneticPr fontId="3" type="noConversion"/>
  </si>
  <si>
    <t>700户</t>
    <phoneticPr fontId="3" type="noConversion"/>
  </si>
  <si>
    <t>16000-17000</t>
    <phoneticPr fontId="3" type="noConversion"/>
  </si>
  <si>
    <t>326户</t>
    <phoneticPr fontId="3" type="noConversion"/>
  </si>
  <si>
    <t>26000-29000</t>
    <phoneticPr fontId="3" type="noConversion"/>
  </si>
  <si>
    <t>18-32万</t>
    <phoneticPr fontId="3" type="noConversion"/>
  </si>
  <si>
    <t>上坤集团</t>
    <phoneticPr fontId="3" type="noConversion"/>
  </si>
  <si>
    <t>332户</t>
    <phoneticPr fontId="3" type="noConversion"/>
  </si>
  <si>
    <t>16000-18000</t>
    <phoneticPr fontId="3" type="noConversion"/>
  </si>
  <si>
    <t>225户</t>
    <phoneticPr fontId="3" type="noConversion"/>
  </si>
  <si>
    <t>97-132</t>
    <phoneticPr fontId="3" type="noConversion"/>
  </si>
  <si>
    <t>占地面积：42300平方米建筑面积：79000平方米</t>
    <phoneticPr fontId="3" type="noConversion"/>
  </si>
  <si>
    <t>335户</t>
    <phoneticPr fontId="3" type="noConversion"/>
  </si>
  <si>
    <t>大面积为一层带地下室16000左右，常规户型23000</t>
    <phoneticPr fontId="3" type="noConversion"/>
  </si>
  <si>
    <t>北二环与颍上路交口</t>
    <phoneticPr fontId="3" type="noConversion"/>
  </si>
  <si>
    <t>1678户</t>
    <phoneticPr fontId="3" type="noConversion"/>
  </si>
  <si>
    <t>9月中指成交单价</t>
    <phoneticPr fontId="3" type="noConversion"/>
  </si>
  <si>
    <t>万科森林公园</t>
    <phoneticPr fontId="3" type="noConversion"/>
  </si>
  <si>
    <t>普天合电world庐州公馆</t>
    <phoneticPr fontId="3" type="noConversion"/>
  </si>
  <si>
    <t>上坤海棠四季</t>
    <phoneticPr fontId="3" type="noConversion"/>
  </si>
  <si>
    <t>和顺·叶语溪</t>
    <phoneticPr fontId="3" type="noConversion"/>
  </si>
  <si>
    <t>保利堂悦</t>
    <phoneticPr fontId="3" type="noConversion"/>
  </si>
  <si>
    <t>融创长江壹号</t>
    <phoneticPr fontId="3" type="noConversion"/>
  </si>
  <si>
    <t>合景映月湾</t>
    <phoneticPr fontId="3" type="noConversion"/>
  </si>
  <si>
    <t>铂悦庐州府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</si>
</sst>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sz val="14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9"/>
      <color rgb="FF333333"/>
      <name val="宋体"/>
      <family val="3"/>
      <charset val="134"/>
    </font>
    <font>
      <sz val="10"/>
      <color rgb="FFFF0000"/>
      <name val="华文细黑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1" xfId="0" applyFont="1" applyFill="1" applyBorder="1" applyAlignment="1">
      <alignment horizontal="justify" vertical="center"/>
    </xf>
    <xf numFmtId="0" fontId="1" fillId="0" borderId="0" xfId="0" applyFont="1"/>
    <xf numFmtId="0" fontId="4" fillId="0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14" fontId="5" fillId="3" borderId="1" xfId="0" applyNumberFormat="1" applyFont="1" applyFill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4" fillId="2" borderId="1" xfId="0" applyFont="1" applyFill="1" applyBorder="1" applyAlignment="1">
      <alignment wrapText="1"/>
    </xf>
    <xf numFmtId="0" fontId="6" fillId="0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justify" vertical="center"/>
    </xf>
    <xf numFmtId="10" fontId="4" fillId="0" borderId="1" xfId="1" applyNumberFormat="1" applyFont="1" applyFill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justify" vertical="center" wrapText="1"/>
    </xf>
    <xf numFmtId="9" fontId="4" fillId="2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/>
    <xf numFmtId="0" fontId="5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4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31" fontId="4" fillId="2" borderId="1" xfId="0" applyNumberFormat="1" applyFont="1" applyFill="1" applyBorder="1" applyAlignment="1">
      <alignment horizontal="justify" vertical="center"/>
    </xf>
    <xf numFmtId="57" fontId="4" fillId="2" borderId="1" xfId="0" applyNumberFormat="1" applyFont="1" applyFill="1" applyBorder="1" applyAlignment="1">
      <alignment horizontal="justify" vertical="center"/>
    </xf>
    <xf numFmtId="3" fontId="4" fillId="2" borderId="1" xfId="0" applyNumberFormat="1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justify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8"/>
  <sheetViews>
    <sheetView tabSelected="1" topLeftCell="A6" zoomScaleNormal="100" workbookViewId="0">
      <pane xSplit="3" ySplit="1" topLeftCell="I21" activePane="bottomRight" state="frozen"/>
      <selection activeCell="A6" sqref="A6"/>
      <selection pane="topRight" activeCell="D6" sqref="D6"/>
      <selection pane="bottomLeft" activeCell="A7" sqref="A7"/>
      <selection pane="bottomRight" activeCell="L6" sqref="L6"/>
    </sheetView>
  </sheetViews>
  <sheetFormatPr defaultColWidth="9" defaultRowHeight="14.25" x14ac:dyDescent="0.25"/>
  <cols>
    <col min="1" max="1" width="9.625" style="10" customWidth="1"/>
    <col min="2" max="2" width="13.75" style="10" customWidth="1"/>
    <col min="3" max="3" width="19.75" style="19" hidden="1" customWidth="1"/>
    <col min="4" max="15" width="15.25" style="10" customWidth="1"/>
    <col min="16" max="16384" width="9" style="10"/>
  </cols>
  <sheetData>
    <row r="1" spans="1:15" ht="27.75" hidden="1" customHeight="1" x14ac:dyDescent="0.35">
      <c r="A1" s="21"/>
      <c r="B1" s="31" t="s">
        <v>45</v>
      </c>
      <c r="C1" s="32"/>
      <c r="D1" s="21"/>
    </row>
    <row r="2" spans="1:15" ht="21" hidden="1" x14ac:dyDescent="0.35">
      <c r="A2" s="21"/>
      <c r="B2" s="31" t="s">
        <v>42</v>
      </c>
      <c r="C2" s="32"/>
      <c r="D2" s="21"/>
    </row>
    <row r="3" spans="1:15" ht="21" hidden="1" x14ac:dyDescent="0.35">
      <c r="A3" s="21"/>
      <c r="B3" s="31" t="s">
        <v>124</v>
      </c>
      <c r="C3" s="32"/>
      <c r="D3" s="21"/>
    </row>
    <row r="4" spans="1:15" ht="21" hidden="1" x14ac:dyDescent="0.35">
      <c r="A4" s="21"/>
      <c r="B4" s="31" t="s">
        <v>43</v>
      </c>
      <c r="C4" s="32"/>
      <c r="D4" s="33"/>
    </row>
    <row r="5" spans="1:15" ht="20.25" hidden="1" customHeight="1" x14ac:dyDescent="0.35">
      <c r="A5" s="21"/>
      <c r="B5" s="31"/>
      <c r="C5" s="32"/>
      <c r="D5" s="36">
        <v>1</v>
      </c>
      <c r="E5" s="36">
        <v>2</v>
      </c>
      <c r="F5" s="36">
        <v>3</v>
      </c>
      <c r="G5" s="36">
        <v>4</v>
      </c>
      <c r="H5" s="36">
        <v>5</v>
      </c>
      <c r="I5" s="36">
        <v>6</v>
      </c>
      <c r="J5" s="36">
        <v>7</v>
      </c>
      <c r="K5" s="36">
        <v>8</v>
      </c>
      <c r="L5" s="36">
        <v>9</v>
      </c>
      <c r="M5" s="36">
        <v>10</v>
      </c>
    </row>
    <row r="6" spans="1:15" ht="27" customHeight="1" x14ac:dyDescent="0.25">
      <c r="A6" s="13" t="s">
        <v>44</v>
      </c>
      <c r="B6" s="3" t="s">
        <v>0</v>
      </c>
      <c r="C6" s="4" t="s">
        <v>30</v>
      </c>
      <c r="D6" s="5" t="s">
        <v>205</v>
      </c>
      <c r="E6" s="5" t="s">
        <v>62</v>
      </c>
      <c r="F6" s="3" t="s">
        <v>199</v>
      </c>
      <c r="G6" s="3" t="s">
        <v>206</v>
      </c>
      <c r="H6" s="3" t="s">
        <v>200</v>
      </c>
      <c r="I6" s="3" t="s">
        <v>107</v>
      </c>
      <c r="J6" s="38" t="s">
        <v>201</v>
      </c>
      <c r="K6" s="5" t="s">
        <v>202</v>
      </c>
      <c r="L6" s="3" t="s">
        <v>203</v>
      </c>
      <c r="M6" s="3" t="s">
        <v>204</v>
      </c>
      <c r="N6" s="3"/>
      <c r="O6" s="3"/>
    </row>
    <row r="7" spans="1:15" ht="28.5" x14ac:dyDescent="0.25">
      <c r="B7" s="3" t="s">
        <v>1</v>
      </c>
      <c r="C7" s="4" t="s">
        <v>2</v>
      </c>
      <c r="D7" s="3" t="s">
        <v>53</v>
      </c>
      <c r="E7" s="3" t="s">
        <v>166</v>
      </c>
      <c r="F7" s="3" t="s">
        <v>173</v>
      </c>
      <c r="G7" s="3" t="s">
        <v>178</v>
      </c>
      <c r="H7" s="3" t="s">
        <v>80</v>
      </c>
      <c r="I7" s="3" t="s">
        <v>91</v>
      </c>
      <c r="J7" s="3" t="s">
        <v>188</v>
      </c>
      <c r="K7" s="3" t="s">
        <v>108</v>
      </c>
      <c r="L7" s="3" t="s">
        <v>113</v>
      </c>
      <c r="M7" s="3" t="s">
        <v>118</v>
      </c>
      <c r="N7" s="3"/>
      <c r="O7" s="3"/>
    </row>
    <row r="8" spans="1:15" ht="57" customHeight="1" x14ac:dyDescent="0.25">
      <c r="B8" s="3" t="s">
        <v>3</v>
      </c>
      <c r="C8" s="4" t="s">
        <v>4</v>
      </c>
      <c r="D8" s="3" t="s">
        <v>54</v>
      </c>
      <c r="E8" s="3" t="s">
        <v>167</v>
      </c>
      <c r="F8" s="3" t="s">
        <v>174</v>
      </c>
      <c r="G8" s="3" t="s">
        <v>179</v>
      </c>
      <c r="H8" s="3" t="s">
        <v>81</v>
      </c>
      <c r="I8" s="3" t="s">
        <v>92</v>
      </c>
      <c r="J8" s="3" t="s">
        <v>99</v>
      </c>
      <c r="K8" s="3" t="s">
        <v>109</v>
      </c>
      <c r="L8" s="3" t="s">
        <v>114</v>
      </c>
      <c r="M8" s="3" t="s">
        <v>196</v>
      </c>
      <c r="N8" s="3"/>
      <c r="O8" s="3"/>
    </row>
    <row r="9" spans="1:15" ht="57" x14ac:dyDescent="0.25">
      <c r="B9" s="3" t="s">
        <v>5</v>
      </c>
      <c r="C9" s="4" t="s">
        <v>6</v>
      </c>
      <c r="D9" s="3" t="s">
        <v>55</v>
      </c>
      <c r="E9" s="3" t="s">
        <v>66</v>
      </c>
      <c r="F9" s="3" t="s">
        <v>175</v>
      </c>
      <c r="G9" s="3" t="s">
        <v>180</v>
      </c>
      <c r="H9" s="3" t="s">
        <v>85</v>
      </c>
      <c r="I9" s="3" t="s">
        <v>94</v>
      </c>
      <c r="J9" s="3" t="s">
        <v>103</v>
      </c>
      <c r="K9" s="3" t="s">
        <v>111</v>
      </c>
      <c r="L9" s="3" t="s">
        <v>193</v>
      </c>
      <c r="M9" s="3" t="s">
        <v>119</v>
      </c>
      <c r="N9" s="3"/>
      <c r="O9" s="3"/>
    </row>
    <row r="10" spans="1:15" x14ac:dyDescent="0.25">
      <c r="B10" s="3" t="s">
        <v>7</v>
      </c>
      <c r="C10" s="4">
        <v>3.5</v>
      </c>
      <c r="D10" s="3">
        <v>2.4</v>
      </c>
      <c r="E10" s="3">
        <v>1.85</v>
      </c>
      <c r="F10" s="3">
        <v>2.7</v>
      </c>
      <c r="G10" s="3">
        <v>1.88</v>
      </c>
      <c r="H10" s="3">
        <v>2.4500000000000002</v>
      </c>
      <c r="I10" s="3">
        <v>2</v>
      </c>
      <c r="J10" s="3">
        <v>3</v>
      </c>
      <c r="K10" s="3">
        <v>2.2999999999999998</v>
      </c>
      <c r="L10" s="3">
        <v>2</v>
      </c>
      <c r="M10" s="3">
        <v>2.5</v>
      </c>
      <c r="N10" s="3"/>
      <c r="O10" s="3"/>
    </row>
    <row r="11" spans="1:15" ht="113.25" customHeight="1" x14ac:dyDescent="0.25">
      <c r="B11" s="3" t="s">
        <v>8</v>
      </c>
      <c r="C11" s="4" t="s">
        <v>34</v>
      </c>
      <c r="D11" s="3" t="s">
        <v>56</v>
      </c>
      <c r="E11" s="37" t="s">
        <v>168</v>
      </c>
      <c r="F11" s="37" t="s">
        <v>87</v>
      </c>
      <c r="G11" s="3" t="s">
        <v>181</v>
      </c>
      <c r="H11" s="37" t="s">
        <v>86</v>
      </c>
      <c r="I11" s="3" t="s">
        <v>95</v>
      </c>
      <c r="J11" s="3" t="s">
        <v>104</v>
      </c>
      <c r="K11" s="3" t="s">
        <v>112</v>
      </c>
      <c r="L11" s="3" t="s">
        <v>117</v>
      </c>
      <c r="M11" s="37" t="s">
        <v>120</v>
      </c>
      <c r="N11" s="3"/>
      <c r="O11" s="3"/>
    </row>
    <row r="12" spans="1:15" x14ac:dyDescent="0.25">
      <c r="B12" s="3" t="s">
        <v>9</v>
      </c>
      <c r="C12" s="4" t="s">
        <v>10</v>
      </c>
      <c r="D12" s="14" t="s">
        <v>57</v>
      </c>
      <c r="E12" s="3" t="s">
        <v>170</v>
      </c>
      <c r="F12" s="3" t="s">
        <v>176</v>
      </c>
      <c r="G12" s="3" t="s">
        <v>182</v>
      </c>
      <c r="H12" s="3" t="s">
        <v>183</v>
      </c>
      <c r="I12" s="3" t="s">
        <v>185</v>
      </c>
      <c r="J12" s="3" t="s">
        <v>189</v>
      </c>
      <c r="K12" s="3" t="s">
        <v>191</v>
      </c>
      <c r="L12" s="3" t="s">
        <v>194</v>
      </c>
      <c r="M12" s="3" t="s">
        <v>197</v>
      </c>
      <c r="N12" s="3"/>
      <c r="O12" s="3"/>
    </row>
    <row r="13" spans="1:15" hidden="1" x14ac:dyDescent="0.25">
      <c r="B13" s="3" t="s">
        <v>24</v>
      </c>
      <c r="C13" s="7">
        <v>42563</v>
      </c>
      <c r="D13" s="15"/>
      <c r="E13" s="8"/>
      <c r="F13" s="3"/>
      <c r="G13" s="8"/>
      <c r="H13" s="8"/>
      <c r="I13" s="8"/>
      <c r="J13" s="8"/>
      <c r="K13" s="8"/>
      <c r="L13" s="8"/>
      <c r="M13" s="3"/>
      <c r="N13" s="3"/>
      <c r="O13" s="3"/>
    </row>
    <row r="14" spans="1:15" hidden="1" x14ac:dyDescent="0.25">
      <c r="B14" s="3" t="s">
        <v>26</v>
      </c>
      <c r="C14" s="4" t="s">
        <v>32</v>
      </c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71.25" x14ac:dyDescent="0.25">
      <c r="B15" s="3" t="s">
        <v>25</v>
      </c>
      <c r="C15" s="7">
        <v>42539</v>
      </c>
      <c r="D15" s="16" t="s">
        <v>58</v>
      </c>
      <c r="E15" s="8" t="s">
        <v>67</v>
      </c>
      <c r="F15" s="3" t="s">
        <v>177</v>
      </c>
      <c r="G15" s="3" t="s">
        <v>77</v>
      </c>
      <c r="H15" s="3" t="s">
        <v>88</v>
      </c>
      <c r="I15" s="3" t="s">
        <v>96</v>
      </c>
      <c r="J15" s="3" t="s">
        <v>105</v>
      </c>
      <c r="K15" s="3">
        <v>2019.6</v>
      </c>
      <c r="L15" s="8">
        <v>43983</v>
      </c>
      <c r="M15" s="3" t="s">
        <v>121</v>
      </c>
      <c r="N15" s="3"/>
      <c r="O15" s="3"/>
    </row>
    <row r="16" spans="1:15" ht="57" x14ac:dyDescent="0.25">
      <c r="B16" s="3" t="s">
        <v>41</v>
      </c>
      <c r="C16" s="7"/>
      <c r="D16" s="16" t="s">
        <v>59</v>
      </c>
      <c r="E16" s="8" t="s">
        <v>68</v>
      </c>
      <c r="F16" s="3" t="s">
        <v>69</v>
      </c>
      <c r="G16" s="3" t="s">
        <v>78</v>
      </c>
      <c r="H16" s="3" t="s">
        <v>89</v>
      </c>
      <c r="I16" s="3" t="s">
        <v>97</v>
      </c>
      <c r="J16" s="3"/>
      <c r="K16" s="3"/>
      <c r="L16" s="8"/>
      <c r="M16" s="3" t="s">
        <v>122</v>
      </c>
      <c r="N16" s="3"/>
      <c r="O16" s="3"/>
    </row>
    <row r="17" spans="1:15" ht="99.75" x14ac:dyDescent="0.25">
      <c r="B17" s="3" t="s">
        <v>11</v>
      </c>
      <c r="C17" s="4" t="s">
        <v>12</v>
      </c>
      <c r="D17" s="3" t="s">
        <v>163</v>
      </c>
      <c r="E17" s="8" t="s">
        <v>171</v>
      </c>
      <c r="F17" s="3" t="s">
        <v>70</v>
      </c>
      <c r="G17" s="3" t="s">
        <v>79</v>
      </c>
      <c r="H17" s="3" t="s">
        <v>90</v>
      </c>
      <c r="I17" s="3" t="s">
        <v>98</v>
      </c>
      <c r="J17" s="3" t="s">
        <v>106</v>
      </c>
      <c r="K17" s="39">
        <v>43829</v>
      </c>
      <c r="L17" s="40">
        <v>44652</v>
      </c>
      <c r="M17" s="3" t="s">
        <v>123</v>
      </c>
      <c r="N17" s="3"/>
      <c r="O17" s="3"/>
    </row>
    <row r="18" spans="1:15" ht="28.5" x14ac:dyDescent="0.25">
      <c r="B18" s="3" t="s">
        <v>13</v>
      </c>
      <c r="C18" s="4" t="s">
        <v>33</v>
      </c>
      <c r="D18" s="6" t="s">
        <v>126</v>
      </c>
      <c r="E18" s="6" t="s">
        <v>169</v>
      </c>
      <c r="F18" s="6">
        <v>140</v>
      </c>
      <c r="G18" s="6" t="s">
        <v>137</v>
      </c>
      <c r="H18" s="6" t="s">
        <v>141</v>
      </c>
      <c r="I18" s="6">
        <v>160</v>
      </c>
      <c r="J18" s="6" t="s">
        <v>157</v>
      </c>
      <c r="K18" s="6" t="s">
        <v>192</v>
      </c>
      <c r="L18" s="6" t="s">
        <v>149</v>
      </c>
      <c r="M18" s="41">
        <v>98300</v>
      </c>
      <c r="N18" s="6"/>
      <c r="O18" s="6"/>
    </row>
    <row r="19" spans="1:15" ht="28.5" customHeight="1" x14ac:dyDescent="0.25">
      <c r="B19" s="3" t="s">
        <v>14</v>
      </c>
      <c r="C19" s="4" t="s">
        <v>29</v>
      </c>
      <c r="D19" s="6" t="s">
        <v>164</v>
      </c>
      <c r="E19" s="6" t="s">
        <v>131</v>
      </c>
      <c r="F19" s="6" t="s">
        <v>125</v>
      </c>
      <c r="G19" s="6" t="s">
        <v>131</v>
      </c>
      <c r="H19" s="6" t="s">
        <v>131</v>
      </c>
      <c r="I19" s="6" t="s">
        <v>125</v>
      </c>
      <c r="J19" s="6" t="s">
        <v>125</v>
      </c>
      <c r="K19" s="6" t="s">
        <v>131</v>
      </c>
      <c r="L19" s="6" t="s">
        <v>131</v>
      </c>
      <c r="M19" s="6" t="s">
        <v>125</v>
      </c>
      <c r="N19" s="6"/>
      <c r="O19" s="6"/>
    </row>
    <row r="20" spans="1:15" ht="71.25" x14ac:dyDescent="0.25">
      <c r="A20" s="9" t="s">
        <v>15</v>
      </c>
      <c r="B20" s="3" t="s">
        <v>16</v>
      </c>
      <c r="C20" s="4" t="s">
        <v>17</v>
      </c>
      <c r="D20" s="6" t="s">
        <v>127</v>
      </c>
      <c r="E20" s="6" t="s">
        <v>172</v>
      </c>
      <c r="F20" s="6">
        <v>20000</v>
      </c>
      <c r="G20" s="6" t="s">
        <v>138</v>
      </c>
      <c r="H20" s="6" t="s">
        <v>184</v>
      </c>
      <c r="I20" s="6" t="s">
        <v>186</v>
      </c>
      <c r="J20" s="6" t="s">
        <v>190</v>
      </c>
      <c r="K20" s="6" t="s">
        <v>147</v>
      </c>
      <c r="L20" s="6" t="s">
        <v>195</v>
      </c>
      <c r="M20" s="6" t="s">
        <v>160</v>
      </c>
      <c r="N20" s="6"/>
      <c r="O20" s="6"/>
    </row>
    <row r="21" spans="1:15" ht="42.75" x14ac:dyDescent="0.25">
      <c r="A21" s="9" t="s">
        <v>40</v>
      </c>
      <c r="B21" s="3" t="s">
        <v>18</v>
      </c>
      <c r="C21" s="4" t="s">
        <v>31</v>
      </c>
      <c r="D21" s="20" t="s">
        <v>128</v>
      </c>
      <c r="E21" s="27" t="s">
        <v>132</v>
      </c>
      <c r="F21" s="6" t="s">
        <v>134</v>
      </c>
      <c r="G21" s="27" t="s">
        <v>139</v>
      </c>
      <c r="H21" s="27" t="s">
        <v>142</v>
      </c>
      <c r="I21" s="27" t="s">
        <v>145</v>
      </c>
      <c r="J21" s="27" t="s">
        <v>134</v>
      </c>
      <c r="K21" s="6" t="s">
        <v>146</v>
      </c>
      <c r="L21" s="6" t="s">
        <v>150</v>
      </c>
      <c r="M21" s="22" t="s">
        <v>155</v>
      </c>
      <c r="N21" s="22"/>
      <c r="O21" s="22"/>
    </row>
    <row r="22" spans="1:15" ht="42.75" x14ac:dyDescent="0.25">
      <c r="A22" s="9" t="s">
        <v>19</v>
      </c>
      <c r="B22" s="3" t="s">
        <v>20</v>
      </c>
      <c r="C22" s="4" t="s">
        <v>52</v>
      </c>
      <c r="D22" s="6" t="s">
        <v>129</v>
      </c>
      <c r="E22" s="6" t="s">
        <v>129</v>
      </c>
      <c r="F22" s="6" t="s">
        <v>135</v>
      </c>
      <c r="G22" s="6" t="s">
        <v>140</v>
      </c>
      <c r="H22" s="6" t="s">
        <v>143</v>
      </c>
      <c r="I22" s="6" t="s">
        <v>129</v>
      </c>
      <c r="J22" s="6" t="s">
        <v>158</v>
      </c>
      <c r="K22" s="6" t="s">
        <v>129</v>
      </c>
      <c r="L22" s="6" t="s">
        <v>129</v>
      </c>
      <c r="M22" s="23" t="s">
        <v>129</v>
      </c>
      <c r="N22" s="23"/>
      <c r="O22" s="23"/>
    </row>
    <row r="23" spans="1:15" ht="70.150000000000006" customHeight="1" x14ac:dyDescent="0.25">
      <c r="A23" s="9" t="s">
        <v>39</v>
      </c>
      <c r="B23" s="3" t="s">
        <v>38</v>
      </c>
      <c r="C23" s="4"/>
      <c r="D23" s="6" t="s">
        <v>129</v>
      </c>
      <c r="E23" s="6" t="s">
        <v>129</v>
      </c>
      <c r="F23" s="6" t="s">
        <v>129</v>
      </c>
      <c r="G23" s="6" t="s">
        <v>129</v>
      </c>
      <c r="H23" s="6" t="s">
        <v>129</v>
      </c>
      <c r="I23" s="6" t="s">
        <v>129</v>
      </c>
      <c r="J23" s="6" t="s">
        <v>129</v>
      </c>
      <c r="K23" s="6" t="s">
        <v>129</v>
      </c>
      <c r="L23" s="6" t="s">
        <v>151</v>
      </c>
      <c r="M23" s="6" t="s">
        <v>151</v>
      </c>
      <c r="N23" s="23"/>
      <c r="O23" s="23"/>
    </row>
    <row r="24" spans="1:15" ht="57" x14ac:dyDescent="0.25">
      <c r="A24" s="9" t="s">
        <v>21</v>
      </c>
      <c r="B24" s="3" t="s">
        <v>22</v>
      </c>
      <c r="C24" s="4" t="s">
        <v>23</v>
      </c>
      <c r="D24" s="6" t="s">
        <v>130</v>
      </c>
      <c r="E24" s="6" t="s">
        <v>133</v>
      </c>
      <c r="F24" s="6" t="s">
        <v>136</v>
      </c>
      <c r="G24" s="6" t="s">
        <v>161</v>
      </c>
      <c r="H24" s="6" t="s">
        <v>144</v>
      </c>
      <c r="I24" s="6" t="s">
        <v>187</v>
      </c>
      <c r="J24" s="6" t="s">
        <v>159</v>
      </c>
      <c r="K24" s="6" t="s">
        <v>148</v>
      </c>
      <c r="L24" s="6" t="s">
        <v>152</v>
      </c>
      <c r="M24" s="6" t="s">
        <v>156</v>
      </c>
      <c r="N24" s="23"/>
      <c r="O24" s="23"/>
    </row>
    <row r="25" spans="1:15" ht="28.5" x14ac:dyDescent="0.25">
      <c r="A25" s="9"/>
      <c r="B25" s="3" t="s">
        <v>37</v>
      </c>
      <c r="C25" s="4" t="s">
        <v>36</v>
      </c>
      <c r="D25" s="3"/>
      <c r="E25" s="3"/>
      <c r="F25" s="3"/>
      <c r="G25" s="3"/>
      <c r="H25" s="3"/>
      <c r="I25" s="3"/>
      <c r="J25" s="3"/>
      <c r="K25" s="3"/>
      <c r="L25" s="3" t="s">
        <v>153</v>
      </c>
      <c r="M25" s="12" t="s">
        <v>154</v>
      </c>
      <c r="N25" s="12"/>
      <c r="O25" s="12"/>
    </row>
    <row r="26" spans="1:15" x14ac:dyDescent="0.25">
      <c r="A26" s="9"/>
      <c r="B26" s="3"/>
      <c r="C26" s="34"/>
      <c r="D26" s="3"/>
      <c r="E26" s="3"/>
      <c r="F26" s="3"/>
      <c r="G26" s="3"/>
      <c r="H26" s="3"/>
      <c r="I26" s="3"/>
      <c r="J26" s="3"/>
      <c r="K26" s="3"/>
      <c r="L26" s="3"/>
      <c r="M26" s="12"/>
      <c r="N26" s="12"/>
      <c r="O26" s="12"/>
    </row>
    <row r="27" spans="1:15" x14ac:dyDescent="0.25">
      <c r="A27" s="9"/>
      <c r="B27" s="3" t="s">
        <v>198</v>
      </c>
      <c r="C27" s="34"/>
      <c r="D27" s="3">
        <v>19097</v>
      </c>
      <c r="E27" s="3">
        <v>22221</v>
      </c>
      <c r="F27" s="3">
        <v>25318</v>
      </c>
      <c r="G27" s="3">
        <v>19988</v>
      </c>
      <c r="H27" s="42">
        <v>14335</v>
      </c>
      <c r="I27" s="3">
        <v>24244</v>
      </c>
      <c r="J27" s="3">
        <v>19499</v>
      </c>
      <c r="K27" s="3">
        <v>21583</v>
      </c>
      <c r="L27" s="3">
        <v>21768</v>
      </c>
      <c r="M27" s="17"/>
      <c r="N27" s="12"/>
      <c r="O27" s="12"/>
    </row>
    <row r="28" spans="1:15" ht="12" customHeight="1" x14ac:dyDescent="0.25">
      <c r="A28" s="9"/>
      <c r="B28" s="3" t="s">
        <v>162</v>
      </c>
      <c r="C28" s="34"/>
      <c r="D28" s="3">
        <v>17910</v>
      </c>
      <c r="E28" s="3">
        <v>21956</v>
      </c>
      <c r="F28" s="3">
        <v>24358</v>
      </c>
      <c r="G28" s="3">
        <v>22801</v>
      </c>
      <c r="H28" s="42">
        <v>16930</v>
      </c>
      <c r="I28" s="3">
        <v>24564</v>
      </c>
      <c r="J28" s="3">
        <v>16578</v>
      </c>
      <c r="K28" s="3">
        <v>22283</v>
      </c>
      <c r="L28" s="3"/>
      <c r="M28" s="18">
        <v>16602</v>
      </c>
      <c r="N28" s="12"/>
      <c r="O28" s="12"/>
    </row>
    <row r="29" spans="1:15" x14ac:dyDescent="0.25">
      <c r="A29" s="9"/>
      <c r="B29" s="3" t="s">
        <v>50</v>
      </c>
      <c r="C29" s="34"/>
      <c r="D29" s="3">
        <v>1916</v>
      </c>
      <c r="E29" s="3">
        <v>3645</v>
      </c>
      <c r="F29" s="3">
        <v>20536</v>
      </c>
      <c r="G29" s="3">
        <v>3194</v>
      </c>
      <c r="H29" s="3">
        <v>1307</v>
      </c>
      <c r="I29" s="3">
        <v>866</v>
      </c>
      <c r="J29" s="3">
        <v>762</v>
      </c>
      <c r="K29" s="3">
        <v>389</v>
      </c>
      <c r="L29" s="3">
        <v>227</v>
      </c>
      <c r="M29" s="18">
        <v>1894</v>
      </c>
      <c r="N29" s="12"/>
      <c r="O29" s="12"/>
    </row>
    <row r="30" spans="1:15" x14ac:dyDescent="0.25">
      <c r="A30" s="9"/>
      <c r="B30" s="3" t="s">
        <v>49</v>
      </c>
      <c r="C30" s="34"/>
      <c r="D30" s="3">
        <v>1202</v>
      </c>
      <c r="E30" s="3">
        <v>1747</v>
      </c>
      <c r="F30" s="3">
        <v>17140</v>
      </c>
      <c r="G30" s="3">
        <v>1746</v>
      </c>
      <c r="H30" s="3">
        <v>900</v>
      </c>
      <c r="I30" s="3">
        <v>353</v>
      </c>
      <c r="J30" s="3">
        <v>487</v>
      </c>
      <c r="K30" s="3">
        <v>194</v>
      </c>
      <c r="L30" s="3">
        <v>14</v>
      </c>
      <c r="M30" s="28">
        <v>729</v>
      </c>
      <c r="N30" s="12"/>
      <c r="O30" s="12"/>
    </row>
    <row r="31" spans="1:15" x14ac:dyDescent="0.25">
      <c r="A31" s="9"/>
      <c r="B31" s="3" t="s">
        <v>46</v>
      </c>
      <c r="C31" s="34"/>
      <c r="D31" s="8">
        <v>43101</v>
      </c>
      <c r="E31" s="8">
        <v>43405</v>
      </c>
      <c r="F31" s="26">
        <v>41426</v>
      </c>
      <c r="G31" s="8">
        <v>42583</v>
      </c>
      <c r="H31" s="8">
        <v>42644</v>
      </c>
      <c r="I31" s="8">
        <v>43374</v>
      </c>
      <c r="J31" s="8">
        <v>43313</v>
      </c>
      <c r="K31" s="8">
        <v>43617</v>
      </c>
      <c r="L31" s="8">
        <v>43983</v>
      </c>
      <c r="M31" s="29">
        <v>43525</v>
      </c>
      <c r="N31" s="8"/>
      <c r="O31" s="12"/>
    </row>
    <row r="32" spans="1:15" x14ac:dyDescent="0.25">
      <c r="A32" s="9"/>
      <c r="B32" s="3" t="s">
        <v>165</v>
      </c>
      <c r="C32" s="34"/>
      <c r="D32" s="8">
        <v>44105</v>
      </c>
      <c r="E32" s="8">
        <v>44105</v>
      </c>
      <c r="F32" s="8">
        <v>44105</v>
      </c>
      <c r="G32" s="8">
        <v>44105</v>
      </c>
      <c r="H32" s="8">
        <v>44105</v>
      </c>
      <c r="I32" s="8">
        <v>44105</v>
      </c>
      <c r="J32" s="8">
        <v>44105</v>
      </c>
      <c r="K32" s="8">
        <v>44105</v>
      </c>
      <c r="L32" s="8">
        <v>44105</v>
      </c>
      <c r="M32" s="8">
        <v>44105</v>
      </c>
      <c r="N32" s="12"/>
      <c r="O32" s="12"/>
    </row>
    <row r="33" spans="1:15" x14ac:dyDescent="0.25">
      <c r="A33" s="9"/>
      <c r="B33" s="3" t="s">
        <v>48</v>
      </c>
      <c r="C33" s="34"/>
      <c r="D33" s="24">
        <f>(D32-D31)/30</f>
        <v>33.466666666666669</v>
      </c>
      <c r="E33" s="24">
        <f t="shared" ref="E33:M33" si="0">(E32-E31)/30</f>
        <v>23.333333333333332</v>
      </c>
      <c r="F33" s="24">
        <f t="shared" si="0"/>
        <v>89.3</v>
      </c>
      <c r="G33" s="24">
        <f t="shared" si="0"/>
        <v>50.733333333333334</v>
      </c>
      <c r="H33" s="24">
        <f t="shared" si="0"/>
        <v>48.7</v>
      </c>
      <c r="I33" s="24">
        <f t="shared" si="0"/>
        <v>24.366666666666667</v>
      </c>
      <c r="J33" s="24">
        <f t="shared" si="0"/>
        <v>26.4</v>
      </c>
      <c r="K33" s="24">
        <f t="shared" si="0"/>
        <v>16.266666666666666</v>
      </c>
      <c r="L33" s="24">
        <f t="shared" si="0"/>
        <v>4.0666666666666664</v>
      </c>
      <c r="M33" s="24">
        <f t="shared" si="0"/>
        <v>19.333333333333332</v>
      </c>
      <c r="N33" s="12"/>
      <c r="O33" s="12"/>
    </row>
    <row r="34" spans="1:15" x14ac:dyDescent="0.25">
      <c r="A34" s="9"/>
      <c r="B34" s="3" t="s">
        <v>47</v>
      </c>
      <c r="C34" s="34"/>
      <c r="D34" s="30">
        <f>D30/D33</f>
        <v>35.916334661354583</v>
      </c>
      <c r="E34" s="30">
        <f t="shared" ref="E34:M34" si="1">E30/E33</f>
        <v>74.871428571428581</v>
      </c>
      <c r="F34" s="30">
        <f t="shared" si="1"/>
        <v>191.93729003359462</v>
      </c>
      <c r="G34" s="30">
        <f t="shared" si="1"/>
        <v>34.415243101182654</v>
      </c>
      <c r="H34" s="30">
        <f t="shared" si="1"/>
        <v>18.480492813141684</v>
      </c>
      <c r="I34" s="30">
        <f t="shared" si="1"/>
        <v>14.487004103967168</v>
      </c>
      <c r="J34" s="30">
        <f t="shared" si="1"/>
        <v>18.446969696969699</v>
      </c>
      <c r="K34" s="30">
        <f t="shared" si="1"/>
        <v>11.926229508196721</v>
      </c>
      <c r="L34" s="30">
        <f t="shared" si="1"/>
        <v>3.4426229508196724</v>
      </c>
      <c r="M34" s="30">
        <f t="shared" si="1"/>
        <v>37.706896551724142</v>
      </c>
      <c r="N34" s="12"/>
      <c r="O34" s="12"/>
    </row>
    <row r="35" spans="1:15" x14ac:dyDescent="0.25">
      <c r="A35" s="9"/>
      <c r="B35" s="3" t="s">
        <v>51</v>
      </c>
      <c r="C35" s="34"/>
      <c r="D35" s="25">
        <f>D30/D29</f>
        <v>0.62734864300626303</v>
      </c>
      <c r="E35" s="25">
        <f t="shared" ref="E35:M35" si="2">E30/E29</f>
        <v>0.47928669410150893</v>
      </c>
      <c r="F35" s="25">
        <f t="shared" si="2"/>
        <v>0.83463186599142969</v>
      </c>
      <c r="G35" s="25">
        <f t="shared" si="2"/>
        <v>0.54664996869129623</v>
      </c>
      <c r="H35" s="25">
        <f t="shared" si="2"/>
        <v>0.68859984697781174</v>
      </c>
      <c r="I35" s="25">
        <f t="shared" si="2"/>
        <v>0.407621247113164</v>
      </c>
      <c r="J35" s="25">
        <f t="shared" si="2"/>
        <v>0.63910761154855644</v>
      </c>
      <c r="K35" s="25">
        <f t="shared" si="2"/>
        <v>0.49871465295629819</v>
      </c>
      <c r="L35" s="25">
        <f t="shared" si="2"/>
        <v>6.1674008810572688E-2</v>
      </c>
      <c r="M35" s="25">
        <f t="shared" si="2"/>
        <v>0.38489968321013729</v>
      </c>
      <c r="N35" s="12"/>
      <c r="O35" s="12"/>
    </row>
    <row r="36" spans="1:15" ht="42.75" x14ac:dyDescent="0.25">
      <c r="D36" s="35" t="s">
        <v>64</v>
      </c>
      <c r="E36" s="35" t="s">
        <v>63</v>
      </c>
      <c r="F36" s="35" t="s">
        <v>71</v>
      </c>
      <c r="G36" s="11" t="s">
        <v>74</v>
      </c>
      <c r="H36" s="11" t="s">
        <v>82</v>
      </c>
      <c r="I36" s="11" t="s">
        <v>64</v>
      </c>
      <c r="J36" s="11" t="s">
        <v>101</v>
      </c>
      <c r="K36" s="11" t="s">
        <v>110</v>
      </c>
      <c r="L36" s="10" t="s">
        <v>115</v>
      </c>
      <c r="M36" s="10" t="s">
        <v>101</v>
      </c>
    </row>
    <row r="37" spans="1:15" ht="42.75" x14ac:dyDescent="0.25">
      <c r="D37" s="35" t="s">
        <v>60</v>
      </c>
      <c r="E37" s="35" t="s">
        <v>60</v>
      </c>
      <c r="F37" s="35" t="s">
        <v>72</v>
      </c>
      <c r="G37" s="11" t="s">
        <v>75</v>
      </c>
      <c r="H37" s="11" t="s">
        <v>83</v>
      </c>
      <c r="I37" s="11" t="s">
        <v>93</v>
      </c>
      <c r="J37" s="11" t="s">
        <v>102</v>
      </c>
      <c r="K37" s="11" t="s">
        <v>93</v>
      </c>
      <c r="L37" s="10" t="s">
        <v>116</v>
      </c>
      <c r="M37" s="10" t="s">
        <v>93</v>
      </c>
    </row>
    <row r="38" spans="1:15" x14ac:dyDescent="0.25">
      <c r="D38" s="36" t="s">
        <v>61</v>
      </c>
      <c r="E38" s="36" t="s">
        <v>65</v>
      </c>
      <c r="F38" s="36" t="s">
        <v>73</v>
      </c>
      <c r="G38" s="10" t="s">
        <v>76</v>
      </c>
      <c r="H38" s="10" t="s">
        <v>84</v>
      </c>
      <c r="I38" s="10" t="s">
        <v>84</v>
      </c>
      <c r="J38" s="10" t="s">
        <v>100</v>
      </c>
      <c r="K38" s="10" t="s">
        <v>84</v>
      </c>
      <c r="M38" s="10" t="s">
        <v>100</v>
      </c>
    </row>
  </sheetData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E5:F6"/>
  <sheetViews>
    <sheetView workbookViewId="0">
      <selection activeCell="E25" sqref="E25"/>
    </sheetView>
  </sheetViews>
  <sheetFormatPr defaultColWidth="9" defaultRowHeight="13.5" x14ac:dyDescent="0.15"/>
  <sheetData>
    <row r="5" spans="5:6" ht="24" x14ac:dyDescent="0.15">
      <c r="E5" s="1" t="s">
        <v>27</v>
      </c>
      <c r="F5" s="2" t="s">
        <v>35</v>
      </c>
    </row>
    <row r="6" spans="5:6" ht="24" x14ac:dyDescent="0.15">
      <c r="E6" s="1" t="s">
        <v>28</v>
      </c>
    </row>
  </sheetData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住宅及商业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dcterms:modified xsi:type="dcterms:W3CDTF">2020-10-19T07:10:41Z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